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แผนปฏิบัติการ เขตสุขภาพที่ 8\65\ติดตามเบิกจ่าย\กันงบเหลื่อมปี\"/>
    </mc:Choice>
  </mc:AlternateContent>
  <xr:revisionPtr revIDLastSave="0" documentId="13_ncr:1_{23E1469E-FC85-46AC-9198-6F365C1F5F35}" xr6:coauthVersionLast="47" xr6:coauthVersionMax="47" xr10:uidLastSave="{00000000-0000-0000-0000-000000000000}"/>
  <bookViews>
    <workbookView xWindow="-120" yWindow="-120" windowWidth="20730" windowHeight="11160" activeTab="1" xr2:uid="{18F65500-A0D9-4C02-B609-B2F6050C2D7A}"/>
  </bookViews>
  <sheets>
    <sheet name="Sheet2" sheetId="2" r:id="rId1"/>
    <sheet name="Sheet1" sheetId="1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K48" i="1"/>
  <c r="K49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G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4" i="1" l="1"/>
</calcChain>
</file>

<file path=xl/sharedStrings.xml><?xml version="1.0" encoding="utf-8"?>
<sst xmlns="http://schemas.openxmlformats.org/spreadsheetml/2006/main" count="216" uniqueCount="122">
  <si>
    <t>อาคารพักพยาบาล 24 ห้อง (12ครอบครัว) เป็นอาคาร
คสล.3 ชั้นพื้นที่ใช้สอยประมาณ 745 ตร.ม.
รพ.นาวังเฉลิมพระเกียรติ 80 พรรษา</t>
  </si>
  <si>
    <t>2100233097410004</t>
  </si>
  <si>
    <t>6411320</t>
  </si>
  <si>
    <t>6411310</t>
  </si>
  <si>
    <t>อาคารอุบัติเหตุฉุกเฉิน รพ.สุวรรณคูหา</t>
  </si>
  <si>
    <t>21002330A0410033</t>
  </si>
  <si>
    <t>อาคารอุบัติเหตุฉุกเฉิน รพ.โนนสัง</t>
  </si>
  <si>
    <t>21002330A0410213</t>
  </si>
  <si>
    <t>อาคารตึกผ่าตัด 2 ชั้น 4 ห้อง เป็นอาคาร คสล.2 ชั้น
พื้นที่ใช้สอยประมาณ 1,248 ตร.ม. รพ.ศรีบุญเรือง</t>
  </si>
  <si>
    <t>21002330A0420135</t>
  </si>
  <si>
    <t>เครื่องนึ่งฆ่าเชื้อจุลินทรีย์ด้วยไอน้ำระบบอัตโนมัติ
ขนาดไม่น้อยกว่า 890 ลิตร(Pre-Post Vac) ชนิด2ประตู</t>
  </si>
  <si>
    <t>21002330A0120540</t>
  </si>
  <si>
    <t>ปรับปรุงซ่อมแซมห้องให้บริการรักษาพยาบาล รพ.สต.โสกน้ำขาว</t>
  </si>
  <si>
    <t>2100233095410070</t>
  </si>
  <si>
    <t>อาคารผู้ป่วยใน 5 ชั้น เป็นอาคารคสล.5 ชั้น
พื้นที่ใช้สอยประมาณ 4,797 ตร.ม. รพ.สมเด็จพระยุพราชบ้านดุง</t>
  </si>
  <si>
    <t>2100233097420006</t>
  </si>
  <si>
    <t>ปรับปรุงห้องประชุมชั้น2 พื้นที่ใช้สอย 180 ตร.ม.
อาคาร รพ.สต.เชียงพิณ</t>
  </si>
  <si>
    <t>21002330A0410392</t>
  </si>
  <si>
    <t>บ้านพักข้าราชการ ระดับชำนาญการ (ระดับ 1-2)
หรือเทียบเท่า(แบบแฝด) รพ.สต.หนองขอนกว้าง</t>
  </si>
  <si>
    <t>21002330A0410393</t>
  </si>
  <si>
    <t>ช่อมแซมบ้านพักข้าราชการ 2 หลังที่ชำรุด รพ.สต.โสกน้ำขาว</t>
  </si>
  <si>
    <t>21002330A0410394</t>
  </si>
  <si>
    <t>ก่อสร้างอาคารแพทย์แผนไทยพื้นที่ใช้สอย 60 ตร.ม.
รองรับการให้บริการกัญชาทางการแพทย์</t>
  </si>
  <si>
    <t>21002330A0410409</t>
  </si>
  <si>
    <t>ระบบบำบัดน้ำเสีย ขนาด 300 ลบ.ม.ต่อวัน รพ.หนองหาน</t>
  </si>
  <si>
    <t>21002330A1420009</t>
  </si>
  <si>
    <t>เครื่องเอกซเรย์ทั่วไปขนาดไม่น้อยกว่า 500 mA.
แบบแขวนเพดาน รพ.วังสะพุง</t>
  </si>
  <si>
    <t>21002330A0120359</t>
  </si>
  <si>
    <t>อาคารสถานีอนามัย รพ.สต.นาจาน</t>
  </si>
  <si>
    <t>21002330A0410123</t>
  </si>
  <si>
    <t>บ้านพักข้าราชการอำนวยการระดับต้น/ชำนาญการพิเศษ เป็น
อาคารคสล.2 ชั้น พื้นที่ใช้สอยประมาณ100 ตร.ม. รพ.เชียงคาน</t>
  </si>
  <si>
    <t>21002330A0410378</t>
  </si>
  <si>
    <t>อาคารสถานีอนามัย รพ.สต.เพิ่มสุข</t>
  </si>
  <si>
    <t>21002330A0410491</t>
  </si>
  <si>
    <t>อาคารไตเทียม และกายภาพบำบัด รพ.วังสะพุง</t>
  </si>
  <si>
    <t>21002330A0420156</t>
  </si>
  <si>
    <t>บ้านพักข้าราชการอำนวยการระดับต้น/ชำนาญการพิเศษ เป็น
อาคารคสล.2 ชั้น พื้นที่ใช้สอยประมาณ100 ตร.ม. สสอ.หนองหิน</t>
  </si>
  <si>
    <t>2100236008410033</t>
  </si>
  <si>
    <t>อาคารสถานีอนามัย เป็นอาคารคสล.2 ชั้น พื้นที่ใช้สอยประมาณ
369 ตร.ม. รพ.สต.บ้านวังไฮ</t>
  </si>
  <si>
    <t>21002330A0410089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</si>
  <si>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รพ.สต.โคกคอน</t>
  </si>
  <si>
    <t>21002330A0410091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</si>
  <si>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รพ.สต.เวียงคุก</t>
  </si>
  <si>
    <t>21002330A0410212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</si>
  <si>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รพ.สต.รัตนวาปี</t>
  </si>
  <si>
    <t>21002330A0410231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</si>
  <si>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 รพ.สต.เซิม</t>
  </si>
  <si>
    <t>21002330A0410232</t>
  </si>
  <si>
    <t>บ้านพักข้าราชการอำนวยการระดับต้น/ชำนาญการพิเศษ เป็น
อาคารคสล.2 ชั้น พื้นที่ใช้สอยประมาณ100 ตร.ม. สสอ.เฝ้าไร่</t>
  </si>
  <si>
    <t>2100236008410180</t>
  </si>
  <si>
    <t>อาคารสนับสนุนบริการ เป็นอาคารคสล.5 ชั้น
พื้นที่ใช้สอยประมาณ4,714 ตร.ม.</t>
  </si>
  <si>
    <t>21002330A0420054</t>
  </si>
  <si>
    <t>อาคารผู้ป่วยนอกการแพทย์แผนไทยและการแพทย์ทางเลือก
4 ชั้น รพ.สมเด็จพระยุพราชสว่างแดนดิน
(เบิกแทนกรมการแพทย์แผนไทยฯ)</t>
  </si>
  <si>
    <t>2100219045429001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</si>
  <si>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รพ.สต.บ้านหนองผือ</t>
  </si>
  <si>
    <t>21002330A0410029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</si>
  <si>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รพ.สต.บ้านโพนงาม</t>
  </si>
  <si>
    <t>21002330A0410563</t>
  </si>
  <si>
    <t>อาคารพักพยาบาล 32 หน่วย(4ชั้นใต้ถุนโล่ง) เป็นอาคาร
คสล.4 ชั้น พื้นที่ใช้สอยประมาณ 2,358 ตร.ม. รพ.อากาศอำนวย</t>
  </si>
  <si>
    <t>21002330A0420104</t>
  </si>
  <si>
    <t>อาคารผู้ป่วยนอก-อุบัติเหตุ เป็นอาคาร คสล. 5 ชั้น
พื้นที่ใช้สอยประมาณ 8,250 ตร.ม. รพ.สมเด็จพระยุพราชธาตุพนม</t>
  </si>
  <si>
    <t>2100233097420003</t>
  </si>
  <si>
    <t>อาคารสถานีอนามัย เป็นอาคารคสล.2 ชั้น
พื้นที่ใช้สอยประมาณ 369 ตร.ม. รพ.สต.แสนพัน</t>
  </si>
  <si>
    <t>21002330A0410087</t>
  </si>
  <si>
    <t>อาคารสถานีอนามัย เป็นอาคารคสล.2 ชั้น
พื้นที่ใช้สอยประมาณ 369 ตร.ม. รพ.สต.บ้านตาลหนองเทา</t>
  </si>
  <si>
    <t>21002330A0410124</t>
  </si>
  <si>
    <t>อาคารสถานีอนามัย เป็นอาคารคสล.2 ชั้น
พื้นที่ใช้สอยประมาณ 369 ตร.ม. รพ.สต.บ้านอูนนา</t>
  </si>
  <si>
    <t>21002330A0410229</t>
  </si>
  <si>
    <t>อาคารสถานีอนามัย เป็นอาคารคสล.2 ชั้น
พื้นที่ใช้สอยประมาณ 369 ตร.ม. รพ.สต.บ้านหาดกวน</t>
  </si>
  <si>
    <t>21002330A0410377</t>
  </si>
  <si>
    <t>อาคารสถานีอนามัย เป็นอาคารคสล.2 ชั้น
พื้นที่ใช้สอยประมาณ 369 ตร.ม. รพ.สต.พุ่มแก</t>
  </si>
  <si>
    <t>21002330A0410564</t>
  </si>
  <si>
    <t>อาคารผู้ป่วยนอกและอุบัติเหตุ เป็นอาคาร คสล.4 ชั้น
พื้นที่ใช้สอยประมาณ 7,124 ตร.ม. รพ.ศรีสงคราม</t>
  </si>
  <si>
    <t>21002330A0420134</t>
  </si>
  <si>
    <t>อาคารรักษาโรคระดับสูง-ศูนย์หัวใจ-ศูนย์มะเร็ง-ผ่าตัด
และวินิจฉัยโรค เป็นอาคาร คสล. 11ชั้น
พื้นที่ใช้สอยประมาณ 23,173 ตร.ม.</t>
  </si>
  <si>
    <t>2100224083420001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</si>
  <si>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รพ.สต.บ้านห้วยก้านเหลือง</t>
  </si>
  <si>
    <t>21002330A0410031</t>
  </si>
  <si>
    <t>อาคารสถานบริการสาธารณสุขชุมชน (ชายแดน) แบบ ก
เป็นอาคาร คสล.1 ชั้น พื้นที่ใช้สอยประมาณ 72 ตร.ม. รพ.บุ่งคล้า</t>
  </si>
  <si>
    <t>21002330A0410032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</si>
  <si>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รพ.สต.โคกก่อง</t>
  </si>
  <si>
    <t>21002330A0410088</t>
  </si>
  <si>
    <t>อาคารสถานบริการสาธารณสุขชุมชน (ชายแดน) แบบ ก
เป็นอาคาร คสล.1 ชั้น พื้นที่ใช้สอยประมาณ 72 ตร.ม. รพ.โซ่พิสัย</t>
  </si>
  <si>
    <t>21002330A0410090</t>
  </si>
  <si>
    <t>อาคารสถานีอนามัย เป็นอาคารคสล.2 ชั้น
พื้นที่ใช้สอยประมาณ 369 ตร.ม. รพ.สต.ถ้ำเจริญ</t>
  </si>
  <si>
    <t>21002330A0410230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</si>
  <si>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รพ.สต.บ้านโสกโพธิ์</t>
  </si>
  <si>
    <t>21002330A0410341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</si>
  <si>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รพ.สต.ศรีสำราญ</t>
  </si>
  <si>
    <t>21002330A0410489</t>
  </si>
  <si>
    <t>บ้านพักข้าราชการระดับชำนาญงาน/ปฏิบัติการ/อาวุโส/ชำนาญการ
เป็นอาคาร คสล.2 ชั้น พื้นที่ใช้สอยประมาณ 80 ตร.ม.
รพ.สต.วังชมภู</t>
  </si>
  <si>
    <t>21002330A0410490</t>
  </si>
  <si>
    <t>บ้านพักข้าราชการอำนวยการระดับต้น/ชำนาญการพิเศษ เป็น
อาคารคสล.2 ชั้น พื้นที่ใช้สอยประมาณ100 ตร.ม. รพ.ศรีวิไล</t>
  </si>
  <si>
    <t>21002330A0410565</t>
  </si>
  <si>
    <t>อาคารอำนวยการ ผู้ป่วยนอกและอุบัติเหตุฉุกเฉิน
เป็นอาคาร คสล.7 ชั้น พื้นที่ใช้สอย 23,765 ตร.ม.</t>
  </si>
  <si>
    <t>21002330A0420037</t>
  </si>
  <si>
    <t>อาคารตึกผ่าตัด 2 ชั้น 4 ห้อง เป็นอาคาร คสล.2 ชั้น
พื้นที่ใช้สอยประมาณ 1,248 ตร.ม.</t>
  </si>
  <si>
    <t>21002330A0420008</t>
  </si>
  <si>
    <t>ลำดับ</t>
  </si>
  <si>
    <t>หน่วยงาน/รายการ</t>
  </si>
  <si>
    <t>รหัส</t>
  </si>
  <si>
    <t>แหล่งของเงิน</t>
  </si>
  <si>
    <t>งบดำเนินงาน</t>
  </si>
  <si>
    <t>งบลงทุน</t>
  </si>
  <si>
    <t>เบิกจ่าย</t>
  </si>
  <si>
    <t>คงเหลือ</t>
  </si>
  <si>
    <t>หนองบัวลำภู</t>
  </si>
  <si>
    <t>อุดรธานี</t>
  </si>
  <si>
    <t>เลย</t>
  </si>
  <si>
    <t>หนองคาย</t>
  </si>
  <si>
    <t>สกลนคร</t>
  </si>
  <si>
    <t>นครพนม</t>
  </si>
  <si>
    <t>บึงกาฬ</t>
  </si>
  <si>
    <t>งบเงินอุดหนุน</t>
  </si>
  <si>
    <t>งบรายจ่ายอื่น</t>
  </si>
  <si>
    <t>จังหวัด</t>
  </si>
  <si>
    <t>ป้ายชื่อแถว</t>
  </si>
  <si>
    <t>ผลรวมทั้งหมด</t>
  </si>
  <si>
    <t>นับจำนวน ของ หน่วยงาน/รายการ</t>
  </si>
  <si>
    <t>ผลรวม ของ งบลงทุน</t>
  </si>
  <si>
    <t>ผลรวม ของ เบิกจ่าย</t>
  </si>
  <si>
    <t>ผลรวม ของ คงเหลือ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</si>
</sst>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</font>
    <font>
      <sz val="14"/>
      <color indexed="8"/>
      <name val="AngsanaUPC"/>
      <family val="1"/>
    </font>
    <font>
      <sz val="14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left" wrapText="1"/>
    </xf>
    <xf numFmtId="0" fontId="5" fillId="0" borderId="0" xfId="0" applyFont="1"/>
    <xf numFmtId="49" fontId="3" fillId="0" borderId="0" xfId="1" applyNumberFormat="1" applyFont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wrapText="1"/>
    </xf>
    <xf numFmtId="49" fontId="3" fillId="0" borderId="4" xfId="1" applyNumberFormat="1" applyFont="1" applyBorder="1" applyAlignment="1">
      <alignment horizontal="center"/>
    </xf>
    <xf numFmtId="43" fontId="3" fillId="0" borderId="3" xfId="1" applyNumberFormat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3" fontId="4" fillId="0" borderId="1" xfId="1" applyNumberFormat="1" applyFont="1" applyFill="1" applyBorder="1" applyAlignment="1"/>
    <xf numFmtId="0" fontId="3" fillId="0" borderId="4" xfId="2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2" fontId="0" fillId="0" borderId="1" xfId="0" pivotButton="1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43" fontId="5" fillId="0" borderId="0" xfId="0" applyNumberFormat="1" applyFont="1"/>
  </cellXfs>
  <cellStyles count="3">
    <cellStyle name="Comma" xfId="1" builtinId="3"/>
    <cellStyle name="Normal" xfId="0" builtinId="0"/>
    <cellStyle name="ปกติ_Sheet1_ปี58กัน+ขยาย54-58ณ30กย58 (พี่เพชร)" xfId="2" xr:uid="{8075917A-4AF3-4456-97BD-522F54924441}"/>
  </cellStyles>
  <dxfs count="11">
    <dxf>
      <numFmt numFmtId="2" formatCode="0.00"/>
      <alignment wrapText="1"/>
    </dxf>
    <dxf>
      <numFmt numFmtId="2" formatCode="0.00"/>
      <alignment wrapText="1"/>
    </dxf>
    <dxf>
      <numFmt numFmtId="4" formatCode="#,##0.00"/>
    </dxf>
    <dxf>
      <numFmt numFmtId="1" formatCode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4551.508418287034" createdVersion="6" refreshedVersion="6" minRefreshableVersion="3" recordCount="48" xr:uid="{9D1E9FC2-C555-4181-A326-08AF522F32A6}">
  <cacheSource type="worksheet">
    <worksheetSource ref="A1:K49" sheet="Sheet1"/>
  </cacheSource>
  <cacheFields count="11">
    <cacheField name="ลำดับ" numFmtId="0">
      <sharedItems containsSemiMixedTypes="0" containsString="0" containsNumber="1" containsInteger="1" minValue="1" maxValue="56"/>
    </cacheField>
    <cacheField name="หน่วยงาน/รายการ" numFmtId="0">
      <sharedItems/>
    </cacheField>
    <cacheField name="จังหวัด" numFmtId="0">
      <sharedItems count="7">
        <s v="หนองบัวลำภู"/>
        <s v="อุดรธานี"/>
        <s v="เลย"/>
        <s v="หนองคาย"/>
        <s v="สกลนคร"/>
        <s v="นครพนม"/>
        <s v="บึงกาฬ"/>
      </sharedItems>
    </cacheField>
    <cacheField name="รหัส" numFmtId="49">
      <sharedItems/>
    </cacheField>
    <cacheField name="แหล่งของเงิน" numFmtId="49">
      <sharedItems/>
    </cacheField>
    <cacheField name="งบดำเนินงาน" numFmtId="43">
      <sharedItems containsSemiMixedTypes="0" containsString="0" containsNumber="1" containsInteger="1" minValue="0" maxValue="0"/>
    </cacheField>
    <cacheField name="งบลงทุน" numFmtId="43">
      <sharedItems containsSemiMixedTypes="0" containsString="0" containsNumber="1" minValue="50000" maxValue="83380000"/>
    </cacheField>
    <cacheField name="งบเงินอุดหนุน" numFmtId="43">
      <sharedItems containsSemiMixedTypes="0" containsString="0" containsNumber="1" containsInteger="1" minValue="0" maxValue="0"/>
    </cacheField>
    <cacheField name="งบรายจ่ายอื่น" numFmtId="43">
      <sharedItems containsSemiMixedTypes="0" containsString="0" containsNumber="1" containsInteger="1" minValue="0" maxValue="0"/>
    </cacheField>
    <cacheField name="เบิกจ่าย" numFmtId="43">
      <sharedItems containsSemiMixedTypes="0" containsString="0" containsNumber="1" minValue="0" maxValue="1420800"/>
    </cacheField>
    <cacheField name="คงเหลือ" numFmtId="43">
      <sharedItems containsSemiMixedTypes="0" containsString="0" containsNumber="1" minValue="50000" maxValue="8338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n v="1"/>
    <s v="อาคารพักพยาบาล 24 ห้อง (12ครอบครัว) เป็นอาคาร_x000a_คสล.3 ชั้นพื้นที่ใช้สอยประมาณ 745 ตร.ม._x000a_รพ.นาวังเฉลิมพระเกียรติ 80 พรรษา"/>
    <x v="0"/>
    <s v="2100233097410004"/>
    <s v="6411320"/>
    <n v="0"/>
    <n v="6375600"/>
    <n v="0"/>
    <n v="0"/>
    <n v="662400"/>
    <n v="5713200"/>
  </r>
  <r>
    <n v="3"/>
    <s v="อาคารอุบัติเหตุฉุกเฉิน รพ.สุวรรณคูหา"/>
    <x v="0"/>
    <s v="21002330A0410033"/>
    <s v="6411320"/>
    <n v="0"/>
    <n v="7539500"/>
    <n v="0"/>
    <n v="0"/>
    <n v="1419200"/>
    <n v="6120300"/>
  </r>
  <r>
    <n v="4"/>
    <s v="อาคารอุบัติเหตุฉุกเฉิน รพ.โนนสัง"/>
    <x v="0"/>
    <s v="21002330A0410213"/>
    <s v="6411320"/>
    <n v="0"/>
    <n v="7548000"/>
    <n v="0"/>
    <n v="0"/>
    <n v="1420800"/>
    <n v="6127200"/>
  </r>
  <r>
    <n v="5"/>
    <s v="อาคารตึกผ่าตัด 2 ชั้น 4 ห้อง เป็นอาคาร คสล.2 ชั้น_x000a_พื้นที่ใช้สอยประมาณ 1,248 ตร.ม. รพ.ศรีบุญเรือง"/>
    <x v="0"/>
    <s v="21002330A0420135"/>
    <s v="6411320"/>
    <n v="0"/>
    <n v="18888000"/>
    <n v="0"/>
    <n v="0"/>
    <n v="0"/>
    <n v="18888000"/>
  </r>
  <r>
    <n v="6"/>
    <s v="เครื่องนึ่งฆ่าเชื้อจุลินทรีย์ด้วยไอน้ำระบบอัตโนมัติ_x000a_ขนาดไม่น้อยกว่า 890 ลิตร(Pre-Post Vac) ชนิด2ประตู"/>
    <x v="0"/>
    <s v="21002330A0120540"/>
    <s v="6411310"/>
    <n v="0"/>
    <n v="5500000"/>
    <n v="0"/>
    <n v="0"/>
    <n v="0"/>
    <n v="5500000"/>
  </r>
  <r>
    <n v="7"/>
    <s v="ปรับปรุงซ่อมแซมห้องให้บริการรักษาพยาบาล รพ.สต.โสกน้ำขาว"/>
    <x v="1"/>
    <s v="2100233095410070"/>
    <s v="6411320"/>
    <n v="0"/>
    <n v="165978"/>
    <n v="0"/>
    <n v="0"/>
    <n v="0"/>
    <n v="165978"/>
  </r>
  <r>
    <n v="8"/>
    <s v="อาคารผู้ป่วยใน 5 ชั้น เป็นอาคารคสล.5 ชั้น_x000a_พื้นที่ใช้สอยประมาณ 4,797 ตร.ม. รพ.สมเด็จพระยุพราชบ้านดุง"/>
    <x v="1"/>
    <s v="2100233097420006"/>
    <s v="6411320"/>
    <n v="0"/>
    <n v="14312752.27"/>
    <n v="0"/>
    <n v="0"/>
    <n v="0"/>
    <n v="14312752.27"/>
  </r>
  <r>
    <n v="9"/>
    <s v="ปรับปรุงห้องประชุมชั้น2 พื้นที่ใช้สอย 180 ตร.ม._x000a_อาคาร รพ.สต.เชียงพิณ"/>
    <x v="1"/>
    <s v="21002330A0410392"/>
    <s v="6411320"/>
    <n v="0"/>
    <n v="130000"/>
    <n v="0"/>
    <n v="0"/>
    <n v="0"/>
    <n v="130000"/>
  </r>
  <r>
    <n v="10"/>
    <s v="บ้านพักข้าราชการ ระดับชำนาญการ (ระดับ 1-2)_x000a_หรือเทียบเท่า(แบบแฝด) รพ.สต.หนองขอนกว้าง"/>
    <x v="1"/>
    <s v="21002330A0410393"/>
    <s v="6411320"/>
    <n v="0"/>
    <n v="753900"/>
    <n v="0"/>
    <n v="0"/>
    <n v="0"/>
    <n v="753900"/>
  </r>
  <r>
    <n v="11"/>
    <s v="ช่อมแซมบ้านพักข้าราชการ 2 หลังที่ชำรุด รพ.สต.โสกน้ำขาว"/>
    <x v="1"/>
    <s v="21002330A0410394"/>
    <s v="6411320"/>
    <n v="0"/>
    <n v="620341"/>
    <n v="0"/>
    <n v="0"/>
    <n v="0"/>
    <n v="620341"/>
  </r>
  <r>
    <n v="12"/>
    <s v="ก่อสร้างอาคารแพทย์แผนไทยพื้นที่ใช้สอย 60 ตร.ม._x000a_รองรับการให้บริการกัญชาทางการแพทย์"/>
    <x v="1"/>
    <s v="21002330A0410409"/>
    <s v="6411320"/>
    <n v="0"/>
    <n v="401800"/>
    <n v="0"/>
    <n v="0"/>
    <n v="0"/>
    <n v="401800"/>
  </r>
  <r>
    <n v="13"/>
    <s v="ระบบบำบัดน้ำเสีย ขนาด 300 ลบ.ม.ต่อวัน รพ.หนองหาน"/>
    <x v="1"/>
    <s v="21002330A1420009"/>
    <s v="6411320"/>
    <n v="0"/>
    <n v="6295320"/>
    <n v="0"/>
    <n v="0"/>
    <n v="0"/>
    <n v="6295320"/>
  </r>
  <r>
    <n v="15"/>
    <s v="เครื่องเอกซเรย์ทั่วไปขนาดไม่น้อยกว่า 500 mA._x000a_แบบแขวนเพดาน รพ.วังสะพุง"/>
    <x v="2"/>
    <s v="21002330A0120359"/>
    <s v="6411310"/>
    <n v="0"/>
    <n v="50000"/>
    <n v="0"/>
    <n v="0"/>
    <n v="0"/>
    <n v="50000"/>
  </r>
  <r>
    <n v="16"/>
    <s v="อาคารสถานีอนามัย รพ.สต.นาจาน"/>
    <x v="2"/>
    <s v="21002330A0410123"/>
    <s v="6411320"/>
    <n v="0"/>
    <n v="2035160"/>
    <n v="0"/>
    <n v="0"/>
    <n v="0"/>
    <n v="2035160"/>
  </r>
  <r>
    <n v="17"/>
    <s v="บ้านพักข้าราชการอำนวยการระดับต้น/ชำนาญการพิเศษ เป็น_x000a_อาคารคสล.2 ชั้น พื้นที่ใช้สอยประมาณ100 ตร.ม. รพ.เชียงคาน"/>
    <x v="2"/>
    <s v="21002330A0410378"/>
    <s v="6411320"/>
    <n v="0"/>
    <n v="1180000"/>
    <n v="0"/>
    <n v="0"/>
    <n v="0"/>
    <n v="1180000"/>
  </r>
  <r>
    <n v="18"/>
    <s v="อาคารสถานีอนามัย รพ.สต.เพิ่มสุข"/>
    <x v="2"/>
    <s v="21002330A0410491"/>
    <s v="6411320"/>
    <n v="0"/>
    <n v="2631954"/>
    <n v="0"/>
    <n v="0"/>
    <n v="671580"/>
    <n v="1960374"/>
  </r>
  <r>
    <n v="19"/>
    <s v="อาคารไตเทียม และกายภาพบำบัด รพ.วังสะพุง"/>
    <x v="2"/>
    <s v="21002330A0420156"/>
    <s v="6411320"/>
    <n v="0"/>
    <n v="13226314.960000001"/>
    <n v="0"/>
    <n v="0"/>
    <n v="1327488.1599999999"/>
    <n v="11898826.800000001"/>
  </r>
  <r>
    <n v="20"/>
    <s v="บ้านพักข้าราชการอำนวยการระดับต้น/ชำนาญการพิเศษ เป็น_x000a_อาคารคสล.2 ชั้น พื้นที่ใช้สอยประมาณ100 ตร.ม. สสอ.หนองหิน"/>
    <x v="2"/>
    <s v="2100236008410033"/>
    <s v="6411320"/>
    <n v="0"/>
    <n v="1180000"/>
    <n v="0"/>
    <n v="0"/>
    <n v="0"/>
    <n v="1180000"/>
  </r>
  <r>
    <n v="21"/>
    <s v="อาคารสถานีอนามัย เป็นอาคารคสล.2 ชั้น พื้นที่ใช้สอยประมาณ_x000a_369 ตร.ม. รพ.สต.บ้านวังไฮ"/>
    <x v="3"/>
    <s v="21002330A0410089"/>
    <s v="6411320"/>
    <n v="0"/>
    <n v="2027547.15"/>
    <n v="0"/>
    <n v="0"/>
    <n v="0"/>
    <n v="2027547.15"/>
  </r>
  <r>
    <n v="22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โคกคอน"/>
    <x v="3"/>
    <s v="21002330A0410091"/>
    <s v="6411320"/>
    <n v="0"/>
    <n v="798940"/>
    <n v="0"/>
    <n v="0"/>
    <n v="334440"/>
    <n v="464500"/>
  </r>
  <r>
    <n v="23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เวียงคุก"/>
    <x v="3"/>
    <s v="21002330A0410212"/>
    <s v="6411320"/>
    <n v="0"/>
    <n v="773914"/>
    <n v="0"/>
    <n v="0"/>
    <n v="323964"/>
    <n v="449950"/>
  </r>
  <r>
    <n v="24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รัตนวาปี"/>
    <x v="3"/>
    <s v="21002330A0410231"/>
    <s v="6411320"/>
    <n v="0"/>
    <n v="445000"/>
    <n v="0"/>
    <n v="0"/>
    <n v="0"/>
    <n v="445000"/>
  </r>
  <r>
    <n v="25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 รพ.สต.เซิม"/>
    <x v="3"/>
    <s v="21002330A0410232"/>
    <s v="6411320"/>
    <n v="0"/>
    <n v="774000"/>
    <n v="0"/>
    <n v="0"/>
    <n v="153000"/>
    <n v="621000"/>
  </r>
  <r>
    <n v="26"/>
    <s v="บ้านพักข้าราชการอำนวยการระดับต้น/ชำนาญการพิเศษ เป็น_x000a_อาคารคสล.2 ชั้น พื้นที่ใช้สอยประมาณ100 ตร.ม. สสอ.เฝ้าไร่"/>
    <x v="3"/>
    <s v="2100236008410180"/>
    <s v="6411320"/>
    <n v="0"/>
    <n v="1045656"/>
    <n v="0"/>
    <n v="0"/>
    <n v="275628"/>
    <n v="770028"/>
  </r>
  <r>
    <n v="28"/>
    <s v="อาคารสนับสนุนบริการ เป็นอาคารคสล.5 ชั้น_x000a_พื้นที่ใช้สอยประมาณ4,714 ตร.ม."/>
    <x v="3"/>
    <s v="21002330A0420054"/>
    <s v="6411320"/>
    <n v="0"/>
    <n v="14848900"/>
    <n v="0"/>
    <n v="0"/>
    <n v="0"/>
    <n v="14848900"/>
  </r>
  <r>
    <n v="29"/>
    <s v="อาคารผู้ป่วยนอกการแพทย์แผนไทยและการแพทย์ทางเลือก_x000a_4 ชั้น รพ.สมเด็จพระยุพราชสว่างแดนดิน_x000a_(เบิกแทนกรมการแพทย์แผนไทยฯ)"/>
    <x v="4"/>
    <s v="2100219045429001"/>
    <s v="6411320"/>
    <n v="0"/>
    <n v="21520080"/>
    <n v="0"/>
    <n v="0"/>
    <n v="0"/>
    <n v="21520080"/>
  </r>
  <r>
    <n v="30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บ้านหนองผือ"/>
    <x v="4"/>
    <s v="21002330A0410029"/>
    <s v="6411320"/>
    <n v="0"/>
    <n v="683100"/>
    <n v="0"/>
    <n v="0"/>
    <n v="0"/>
    <n v="683100"/>
  </r>
  <r>
    <n v="32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บ้านโพนงาม"/>
    <x v="4"/>
    <s v="21002330A0410563"/>
    <s v="6411320"/>
    <n v="0"/>
    <n v="676200"/>
    <n v="0"/>
    <n v="0"/>
    <n v="0"/>
    <n v="676200"/>
  </r>
  <r>
    <n v="33"/>
    <s v="อาคารพักพยาบาล 32 หน่วย(4ชั้นใต้ถุนโล่ง) เป็นอาคาร_x000a_คสล.4 ชั้น พื้นที่ใช้สอยประมาณ 2,358 ตร.ม. รพ.อากาศอำนวย"/>
    <x v="4"/>
    <s v="21002330A0420104"/>
    <s v="6411320"/>
    <n v="0"/>
    <n v="747600"/>
    <n v="0"/>
    <n v="0"/>
    <n v="0"/>
    <n v="747600"/>
  </r>
  <r>
    <n v="36"/>
    <s v="อาคารผู้ป่วยนอก-อุบัติเหตุ เป็นอาคาร คสล. 5 ชั้น_x000a_พื้นที่ใช้สอยประมาณ 8,250 ตร.ม. รพ.สมเด็จพระยุพราชธาตุพนม"/>
    <x v="5"/>
    <s v="2100233097420003"/>
    <s v="6411320"/>
    <n v="0"/>
    <n v="13301679.460000001"/>
    <n v="0"/>
    <n v="0"/>
    <n v="0"/>
    <n v="13301679.460000001"/>
  </r>
  <r>
    <n v="37"/>
    <s v="อาคารสถานีอนามัย เป็นอาคารคสล.2 ชั้น_x000a_พื้นที่ใช้สอยประมาณ 369 ตร.ม. รพ.สต.แสนพัน"/>
    <x v="5"/>
    <s v="21002330A0410087"/>
    <s v="6411320"/>
    <n v="0"/>
    <n v="2748269"/>
    <n v="0"/>
    <n v="0"/>
    <n v="701259"/>
    <n v="2047010"/>
  </r>
  <r>
    <n v="38"/>
    <s v="อาคารสถานีอนามัย เป็นอาคารคสล.2 ชั้น_x000a_พื้นที่ใช้สอยประมาณ 369 ตร.ม. รพ.สต.บ้านตาลหนองเทา"/>
    <x v="5"/>
    <s v="21002330A0410124"/>
    <s v="6411320"/>
    <n v="0"/>
    <n v="3225495"/>
    <n v="0"/>
    <n v="0"/>
    <n v="0"/>
    <n v="3225495"/>
  </r>
  <r>
    <n v="39"/>
    <s v="อาคารสถานีอนามัย เป็นอาคารคสล.2 ชั้น_x000a_พื้นที่ใช้สอยประมาณ 369 ตร.ม. รพ.สต.บ้านอูนนา"/>
    <x v="5"/>
    <s v="21002330A0410229"/>
    <s v="6411320"/>
    <n v="0"/>
    <n v="3036700"/>
    <n v="0"/>
    <n v="0"/>
    <n v="337260"/>
    <n v="2699440"/>
  </r>
  <r>
    <n v="40"/>
    <s v="อาคารสถานีอนามัย เป็นอาคารคสล.2 ชั้น_x000a_พื้นที่ใช้สอยประมาณ 369 ตร.ม. รพ.สต.บ้านหาดกวน"/>
    <x v="5"/>
    <s v="21002330A0410377"/>
    <s v="6411320"/>
    <n v="0"/>
    <n v="3111000"/>
    <n v="0"/>
    <n v="0"/>
    <n v="0"/>
    <n v="3111000"/>
  </r>
  <r>
    <n v="41"/>
    <s v="อาคารสถานีอนามัย เป็นอาคารคสล.2 ชั้น_x000a_พื้นที่ใช้สอยประมาณ 369 ตร.ม. รพ.สต.พุ่มแก"/>
    <x v="5"/>
    <s v="21002330A0410564"/>
    <s v="6411320"/>
    <n v="0"/>
    <n v="1462021"/>
    <n v="0"/>
    <n v="0"/>
    <n v="564575"/>
    <n v="897446"/>
  </r>
  <r>
    <n v="42"/>
    <s v="อาคารผู้ป่วยนอกและอุบัติเหตุ เป็นอาคาร คสล.4 ชั้น_x000a_พื้นที่ใช้สอยประมาณ 7,124 ตร.ม. รพ.ศรีสงคราม"/>
    <x v="5"/>
    <s v="21002330A0420134"/>
    <s v="6411320"/>
    <n v="0"/>
    <n v="23988100"/>
    <n v="0"/>
    <n v="0"/>
    <n v="0"/>
    <n v="23988100"/>
  </r>
  <r>
    <n v="45"/>
    <s v="อาคารรักษาโรคระดับสูง-ศูนย์หัวใจ-ศูนย์มะเร็ง-ผ่าตัด_x000a_และวินิจฉัยโรค เป็นอาคาร คสล. 11ชั้น_x000a_พื้นที่ใช้สอยประมาณ 23,173 ตร.ม."/>
    <x v="5"/>
    <s v="2100224083420001"/>
    <s v="6411320"/>
    <n v="0"/>
    <n v="83380000"/>
    <n v="0"/>
    <n v="0"/>
    <n v="0"/>
    <n v="83380000"/>
  </r>
  <r>
    <n v="46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บ้านห้วยก้านเหลือง"/>
    <x v="6"/>
    <s v="21002330A0410031"/>
    <s v="6411320"/>
    <n v="0"/>
    <n v="877200"/>
    <n v="0"/>
    <n v="0"/>
    <n v="0"/>
    <n v="877200"/>
  </r>
  <r>
    <n v="47"/>
    <s v="อาคารสถานบริการสาธารณสุขชุมชน (ชายแดน) แบบ ก_x000a_เป็นอาคาร คสล.1 ชั้น พื้นที่ใช้สอยประมาณ 72 ตร.ม. รพ.บุ่งคล้า"/>
    <x v="6"/>
    <s v="21002330A0410032"/>
    <s v="6411320"/>
    <n v="0"/>
    <n v="920460"/>
    <n v="0"/>
    <n v="0"/>
    <n v="0"/>
    <n v="920460"/>
  </r>
  <r>
    <n v="48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โคกก่อง"/>
    <x v="6"/>
    <s v="21002330A0410088"/>
    <s v="6411320"/>
    <n v="0"/>
    <n v="878060"/>
    <n v="0"/>
    <n v="0"/>
    <n v="0"/>
    <n v="878060"/>
  </r>
  <r>
    <n v="49"/>
    <s v="อาคารสถานบริการสาธารณสุขชุมชน (ชายแดน) แบบ ก_x000a_เป็นอาคาร คสล.1 ชั้น พื้นที่ใช้สอยประมาณ 72 ตร.ม. รพ.โซ่พิสัย"/>
    <x v="6"/>
    <s v="21002330A0410090"/>
    <s v="6411320"/>
    <n v="0"/>
    <n v="923795"/>
    <n v="0"/>
    <n v="0"/>
    <n v="0"/>
    <n v="923795"/>
  </r>
  <r>
    <n v="50"/>
    <s v="อาคารสถานีอนามัย เป็นอาคารคสล.2 ชั้น_x000a_พื้นที่ใช้สอยประมาณ 369 ตร.ม. รพ.สต.ถ้ำเจริญ"/>
    <x v="6"/>
    <s v="21002330A0410230"/>
    <s v="6411320"/>
    <n v="0"/>
    <n v="1568000"/>
    <n v="0"/>
    <n v="0"/>
    <n v="605500"/>
    <n v="962500"/>
  </r>
  <r>
    <n v="51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บ้านโสกโพธิ์"/>
    <x v="6"/>
    <s v="21002330A0410341"/>
    <s v="6411320"/>
    <n v="0"/>
    <n v="470000"/>
    <n v="0"/>
    <n v="0"/>
    <n v="0"/>
    <n v="470000"/>
  </r>
  <r>
    <n v="52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ศรีสำราญ"/>
    <x v="6"/>
    <s v="21002330A0410489"/>
    <s v="6411320"/>
    <n v="0"/>
    <n v="808400"/>
    <n v="0"/>
    <n v="0"/>
    <n v="0"/>
    <n v="808400"/>
  </r>
  <r>
    <n v="53"/>
    <s v="บ้านพักข้าราชการระดับชำนาญงาน/ปฏิบัติการ/อาวุโส/ชำนาญการ_x000a_เป็นอาคาร คสล.2 ชั้น พื้นที่ใช้สอยประมาณ 80 ตร.ม._x000a_รพ.สต.วังชมภู"/>
    <x v="6"/>
    <s v="21002330A0410490"/>
    <s v="6411320"/>
    <n v="0"/>
    <n v="470000"/>
    <n v="0"/>
    <n v="0"/>
    <n v="0"/>
    <n v="470000"/>
  </r>
  <r>
    <n v="54"/>
    <s v="บ้านพักข้าราชการอำนวยการระดับต้น/ชำนาญการพิเศษ เป็น_x000a_อาคารคสล.2 ชั้น พื้นที่ใช้สอยประมาณ100 ตร.ม. รพ.ศรีวิไล"/>
    <x v="6"/>
    <s v="21002330A0410565"/>
    <s v="6411320"/>
    <n v="0"/>
    <n v="608864"/>
    <n v="0"/>
    <n v="0"/>
    <n v="0"/>
    <n v="608864"/>
  </r>
  <r>
    <n v="55"/>
    <s v="อาคารอำนวยการ ผู้ป่วยนอกและอุบัติเหตุฉุกเฉิน_x000a_เป็นอาคาร คสล.7 ชั้น พื้นที่ใช้สอย 23,765 ตร.ม."/>
    <x v="6"/>
    <s v="21002330A0420037"/>
    <s v="6411320"/>
    <n v="0"/>
    <n v="21133800"/>
    <n v="0"/>
    <n v="0"/>
    <n v="0"/>
    <n v="21133800"/>
  </r>
  <r>
    <n v="56"/>
    <s v="อาคารตึกผ่าตัด 2 ชั้น 4 ห้อง เป็นอาคาร คสล.2 ชั้น_x000a_พื้นที่ใช้สอยประมาณ 1,248 ตร.ม."/>
    <x v="6"/>
    <s v="21002330A0420008"/>
    <s v="6411320"/>
    <n v="0"/>
    <n v="20889000"/>
    <n v="0"/>
    <n v="0"/>
    <n v="0"/>
    <n v="20889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145F66-B0DF-499D-AC14-F5D8CD54FD98}" name="PivotTable1" cacheId="0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>
  <location ref="A3:E11" firstHeaderRow="0" firstDataRow="1" firstDataCol="1"/>
  <pivotFields count="11">
    <pivotField showAll="0"/>
    <pivotField dataField="1" showAll="0"/>
    <pivotField axis="axisRow" showAll="0">
      <items count="8">
        <item x="5"/>
        <item x="6"/>
        <item x="2"/>
        <item x="4"/>
        <item x="3"/>
        <item x="0"/>
        <item x="1"/>
        <item t="default"/>
      </items>
    </pivotField>
    <pivotField showAll="0"/>
    <pivotField showAll="0"/>
    <pivotField numFmtId="43" showAll="0"/>
    <pivotField dataField="1" numFmtId="43" showAll="0"/>
    <pivotField numFmtId="43" showAll="0"/>
    <pivotField numFmtId="43" showAll="0"/>
    <pivotField dataField="1" numFmtId="43" showAll="0"/>
    <pivotField dataField="1" numFmtId="43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นับจำนวน ของ หน่วยงาน/รายการ" fld="1" subtotal="count" baseField="0" baseItem="0" numFmtId="1"/>
    <dataField name="ผลรวม ของ งบลงทุน" fld="6" baseField="0" baseItem="0" numFmtId="4"/>
    <dataField name="ผลรวม ของ เบิกจ่าย" fld="9" baseField="0" baseItem="0" numFmtId="4"/>
    <dataField name="ผลรวม ของ คงเหลือ" fld="10" baseField="0" baseItem="0" numFmtId="4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field="2" type="button" dataOnly="0" labelOnly="1" outline="0" axis="axisRow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">
      <pivotArea field="2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32178-35DD-407F-BFC3-390123D76545}">
  <dimension ref="A3:E11"/>
  <sheetViews>
    <sheetView workbookViewId="0">
      <selection activeCell="C17" sqref="C17"/>
    </sheetView>
  </sheetViews>
  <sheetFormatPr defaultRowHeight="15"/>
  <cols>
    <col min="1" max="1" width="12.5703125" bestFit="1" customWidth="1"/>
    <col min="2" max="2" width="15.140625" style="18" customWidth="1"/>
    <col min="3" max="3" width="18" style="15" bestFit="1" customWidth="1"/>
    <col min="4" max="4" width="17.42578125" style="15" bestFit="1" customWidth="1"/>
    <col min="5" max="5" width="17.5703125" style="15" bestFit="1" customWidth="1"/>
  </cols>
  <sheetData>
    <row r="3" spans="1:5" s="21" customFormat="1" ht="45">
      <c r="A3" s="19" t="s">
        <v>116</v>
      </c>
      <c r="B3" s="20" t="s">
        <v>118</v>
      </c>
      <c r="C3" s="20" t="s">
        <v>119</v>
      </c>
      <c r="D3" s="20" t="s">
        <v>120</v>
      </c>
      <c r="E3" s="20" t="s">
        <v>121</v>
      </c>
    </row>
    <row r="4" spans="1:5">
      <c r="A4" s="14" t="s">
        <v>111</v>
      </c>
      <c r="B4" s="17">
        <v>8</v>
      </c>
      <c r="C4" s="16">
        <v>134253264.46000001</v>
      </c>
      <c r="D4" s="16">
        <v>1603094</v>
      </c>
      <c r="E4" s="16">
        <v>132650170.46000001</v>
      </c>
    </row>
    <row r="5" spans="1:5">
      <c r="A5" s="14" t="s">
        <v>112</v>
      </c>
      <c r="B5" s="17">
        <v>11</v>
      </c>
      <c r="C5" s="16">
        <v>49547579</v>
      </c>
      <c r="D5" s="16">
        <v>605500</v>
      </c>
      <c r="E5" s="16">
        <v>48942079</v>
      </c>
    </row>
    <row r="6" spans="1:5">
      <c r="A6" s="14" t="s">
        <v>108</v>
      </c>
      <c r="B6" s="17">
        <v>6</v>
      </c>
      <c r="C6" s="16">
        <v>20303428.960000001</v>
      </c>
      <c r="D6" s="16">
        <v>1999068.1599999999</v>
      </c>
      <c r="E6" s="16">
        <v>18304360.800000001</v>
      </c>
    </row>
    <row r="7" spans="1:5">
      <c r="A7" s="14" t="s">
        <v>110</v>
      </c>
      <c r="B7" s="17">
        <v>4</v>
      </c>
      <c r="C7" s="16">
        <v>23626980</v>
      </c>
      <c r="D7" s="16">
        <v>0</v>
      </c>
      <c r="E7" s="16">
        <v>23626980</v>
      </c>
    </row>
    <row r="8" spans="1:5">
      <c r="A8" s="14" t="s">
        <v>109</v>
      </c>
      <c r="B8" s="17">
        <v>7</v>
      </c>
      <c r="C8" s="16">
        <v>20713957.149999999</v>
      </c>
      <c r="D8" s="16">
        <v>1087032</v>
      </c>
      <c r="E8" s="16">
        <v>19626925.149999999</v>
      </c>
    </row>
    <row r="9" spans="1:5">
      <c r="A9" s="14" t="s">
        <v>106</v>
      </c>
      <c r="B9" s="17">
        <v>5</v>
      </c>
      <c r="C9" s="16">
        <v>45851100</v>
      </c>
      <c r="D9" s="16">
        <v>3502400</v>
      </c>
      <c r="E9" s="16">
        <v>42348700</v>
      </c>
    </row>
    <row r="10" spans="1:5">
      <c r="A10" s="14" t="s">
        <v>107</v>
      </c>
      <c r="B10" s="17">
        <v>7</v>
      </c>
      <c r="C10" s="16">
        <v>22680091.27</v>
      </c>
      <c r="D10" s="16">
        <v>0</v>
      </c>
      <c r="E10" s="16">
        <v>22680091.27</v>
      </c>
    </row>
    <row r="11" spans="1:5">
      <c r="A11" s="14" t="s">
        <v>117</v>
      </c>
      <c r="B11" s="17">
        <v>48</v>
      </c>
      <c r="C11" s="16">
        <v>316976400.84000003</v>
      </c>
      <c r="D11" s="16">
        <v>8797094.1600000001</v>
      </c>
      <c r="E11" s="16">
        <v>308179306.68000001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F3F9-6C63-4086-BDAD-E78A5FE8B704}">
  <dimension ref="A1:L50"/>
  <sheetViews>
    <sheetView tabSelected="1" topLeftCell="A47" workbookViewId="0">
      <selection activeCell="K51" sqref="K51"/>
    </sheetView>
  </sheetViews>
  <sheetFormatPr defaultColWidth="5.42578125" defaultRowHeight="18.75"/>
  <cols>
    <col min="1" max="1" width="4.42578125" style="2" bestFit="1" customWidth="1"/>
    <col min="2" max="2" width="42" style="2" bestFit="1" customWidth="1"/>
    <col min="3" max="3" width="9" style="2" bestFit="1" customWidth="1"/>
    <col min="4" max="4" width="13.42578125" style="2" bestFit="1" customWidth="1"/>
    <col min="5" max="5" width="9.5703125" style="2" bestFit="1" customWidth="1"/>
    <col min="6" max="6" width="10.42578125" style="2" bestFit="1" customWidth="1"/>
    <col min="7" max="7" width="12" style="2" bestFit="1" customWidth="1"/>
    <col min="8" max="8" width="11.28515625" style="2" bestFit="1" customWidth="1"/>
    <col min="9" max="9" width="10.42578125" style="2" bestFit="1" customWidth="1"/>
    <col min="10" max="10" width="11.140625" style="2" bestFit="1" customWidth="1"/>
    <col min="11" max="11" width="21.140625" style="2" bestFit="1" customWidth="1"/>
    <col min="12" max="16384" width="5.42578125" style="2"/>
  </cols>
  <sheetData>
    <row r="1" spans="1:12" s="9" customFormat="1" ht="21">
      <c r="A1" s="4" t="s">
        <v>98</v>
      </c>
      <c r="B1" s="5" t="s">
        <v>99</v>
      </c>
      <c r="C1" s="13" t="s">
        <v>115</v>
      </c>
      <c r="D1" s="6" t="s">
        <v>100</v>
      </c>
      <c r="E1" s="6" t="s">
        <v>101</v>
      </c>
      <c r="F1" s="7" t="s">
        <v>102</v>
      </c>
      <c r="G1" s="8" t="s">
        <v>103</v>
      </c>
      <c r="H1" s="7" t="s">
        <v>113</v>
      </c>
      <c r="I1" s="8" t="s">
        <v>114</v>
      </c>
      <c r="J1" s="7" t="s">
        <v>104</v>
      </c>
      <c r="K1" s="7" t="s">
        <v>105</v>
      </c>
      <c r="L1" s="3"/>
    </row>
    <row r="2" spans="1:12" ht="63">
      <c r="A2" s="10">
        <v>1</v>
      </c>
      <c r="B2" s="1" t="s">
        <v>0</v>
      </c>
      <c r="C2" s="1" t="s">
        <v>106</v>
      </c>
      <c r="D2" s="11" t="s">
        <v>1</v>
      </c>
      <c r="E2" s="11" t="s">
        <v>2</v>
      </c>
      <c r="F2" s="12">
        <v>0</v>
      </c>
      <c r="G2" s="12">
        <v>6375600</v>
      </c>
      <c r="H2" s="12">
        <v>0</v>
      </c>
      <c r="I2" s="12">
        <v>0</v>
      </c>
      <c r="J2" s="12">
        <v>662400</v>
      </c>
      <c r="K2" s="12">
        <f>(F2+G2+H2+I2)-J2</f>
        <v>5713200</v>
      </c>
    </row>
    <row r="3" spans="1:12" ht="42">
      <c r="A3" s="10">
        <v>3</v>
      </c>
      <c r="B3" s="1" t="s">
        <v>4</v>
      </c>
      <c r="C3" s="1" t="s">
        <v>106</v>
      </c>
      <c r="D3" s="11" t="s">
        <v>5</v>
      </c>
      <c r="E3" s="11" t="s">
        <v>2</v>
      </c>
      <c r="F3" s="12">
        <v>0</v>
      </c>
      <c r="G3" s="12">
        <v>7539500</v>
      </c>
      <c r="H3" s="12">
        <v>0</v>
      </c>
      <c r="I3" s="12">
        <v>0</v>
      </c>
      <c r="J3" s="12">
        <v>1419200</v>
      </c>
      <c r="K3" s="12">
        <f>(F3+G3+H3+I3)-J3</f>
        <v>6120300</v>
      </c>
    </row>
    <row r="4" spans="1:12" ht="42">
      <c r="A4" s="10">
        <v>4</v>
      </c>
      <c r="B4" s="1" t="s">
        <v>6</v>
      </c>
      <c r="C4" s="1" t="s">
        <v>106</v>
      </c>
      <c r="D4" s="11" t="s">
        <v>7</v>
      </c>
      <c r="E4" s="11" t="s">
        <v>2</v>
      </c>
      <c r="F4" s="12">
        <v>0</v>
      </c>
      <c r="G4" s="12">
        <v>7548000</v>
      </c>
      <c r="H4" s="12">
        <v>0</v>
      </c>
      <c r="I4" s="12">
        <v>0</v>
      </c>
      <c r="J4" s="12">
        <v>1420800</v>
      </c>
      <c r="K4" s="12">
        <f>(F4+G4+H4+I4)-J4</f>
        <v>6127200</v>
      </c>
    </row>
    <row r="5" spans="1:12" ht="42">
      <c r="A5" s="10">
        <v>5</v>
      </c>
      <c r="B5" s="1" t="s">
        <v>8</v>
      </c>
      <c r="C5" s="1" t="s">
        <v>106</v>
      </c>
      <c r="D5" s="11" t="s">
        <v>9</v>
      </c>
      <c r="E5" s="11" t="s">
        <v>2</v>
      </c>
      <c r="F5" s="12">
        <v>0</v>
      </c>
      <c r="G5" s="12">
        <v>18888000</v>
      </c>
      <c r="H5" s="12">
        <v>0</v>
      </c>
      <c r="I5" s="12">
        <v>0</v>
      </c>
      <c r="J5" s="12">
        <v>0</v>
      </c>
      <c r="K5" s="12">
        <f>(F5+G5+H5+I5)-J5</f>
        <v>18888000</v>
      </c>
    </row>
    <row r="6" spans="1:12" ht="42">
      <c r="A6" s="10">
        <v>6</v>
      </c>
      <c r="B6" s="1" t="s">
        <v>10</v>
      </c>
      <c r="C6" s="1" t="s">
        <v>106</v>
      </c>
      <c r="D6" s="11" t="s">
        <v>11</v>
      </c>
      <c r="E6" s="11" t="s">
        <v>3</v>
      </c>
      <c r="F6" s="12">
        <v>0</v>
      </c>
      <c r="G6" s="12">
        <v>5500000</v>
      </c>
      <c r="H6" s="12">
        <v>0</v>
      </c>
      <c r="I6" s="12">
        <v>0</v>
      </c>
      <c r="J6" s="12">
        <v>0</v>
      </c>
      <c r="K6" s="12">
        <f>(F6+G6+H6+I6)-J6</f>
        <v>5500000</v>
      </c>
    </row>
    <row r="7" spans="1:12" ht="42">
      <c r="A7" s="10">
        <v>7</v>
      </c>
      <c r="B7" s="1" t="s">
        <v>12</v>
      </c>
      <c r="C7" s="1" t="s">
        <v>107</v>
      </c>
      <c r="D7" s="11" t="s">
        <v>13</v>
      </c>
      <c r="E7" s="11" t="s">
        <v>2</v>
      </c>
      <c r="F7" s="12">
        <v>0</v>
      </c>
      <c r="G7" s="12">
        <v>165978</v>
      </c>
      <c r="H7" s="12">
        <v>0</v>
      </c>
      <c r="I7" s="12">
        <v>0</v>
      </c>
      <c r="J7" s="12">
        <v>0</v>
      </c>
      <c r="K7" s="12">
        <f t="shared" ref="K7:K13" si="0">(F7+G7+H7+I7)-J7</f>
        <v>165978</v>
      </c>
    </row>
    <row r="8" spans="1:12" ht="63">
      <c r="A8" s="10">
        <v>8</v>
      </c>
      <c r="B8" s="1" t="s">
        <v>14</v>
      </c>
      <c r="C8" s="1" t="s">
        <v>107</v>
      </c>
      <c r="D8" s="11" t="s">
        <v>15</v>
      </c>
      <c r="E8" s="11" t="s">
        <v>2</v>
      </c>
      <c r="F8" s="12">
        <v>0</v>
      </c>
      <c r="G8" s="12">
        <v>14312752.27</v>
      </c>
      <c r="H8" s="12">
        <v>0</v>
      </c>
      <c r="I8" s="12">
        <v>0</v>
      </c>
      <c r="J8" s="12">
        <v>0</v>
      </c>
      <c r="K8" s="12">
        <f t="shared" si="0"/>
        <v>14312752.27</v>
      </c>
    </row>
    <row r="9" spans="1:12" ht="42">
      <c r="A9" s="10">
        <v>9</v>
      </c>
      <c r="B9" s="1" t="s">
        <v>16</v>
      </c>
      <c r="C9" s="1" t="s">
        <v>107</v>
      </c>
      <c r="D9" s="11" t="s">
        <v>17</v>
      </c>
      <c r="E9" s="11" t="s">
        <v>2</v>
      </c>
      <c r="F9" s="12">
        <v>0</v>
      </c>
      <c r="G9" s="12">
        <v>130000</v>
      </c>
      <c r="H9" s="12">
        <v>0</v>
      </c>
      <c r="I9" s="12">
        <v>0</v>
      </c>
      <c r="J9" s="12">
        <v>0</v>
      </c>
      <c r="K9" s="12">
        <f t="shared" si="0"/>
        <v>130000</v>
      </c>
    </row>
    <row r="10" spans="1:12" ht="42">
      <c r="A10" s="10">
        <v>10</v>
      </c>
      <c r="B10" s="1" t="s">
        <v>18</v>
      </c>
      <c r="C10" s="1" t="s">
        <v>107</v>
      </c>
      <c r="D10" s="11" t="s">
        <v>19</v>
      </c>
      <c r="E10" s="11" t="s">
        <v>2</v>
      </c>
      <c r="F10" s="12">
        <v>0</v>
      </c>
      <c r="G10" s="12">
        <v>753900</v>
      </c>
      <c r="H10" s="12">
        <v>0</v>
      </c>
      <c r="I10" s="12">
        <v>0</v>
      </c>
      <c r="J10" s="12">
        <v>0</v>
      </c>
      <c r="K10" s="12">
        <f t="shared" si="0"/>
        <v>753900</v>
      </c>
    </row>
    <row r="11" spans="1:12" ht="42">
      <c r="A11" s="10">
        <v>11</v>
      </c>
      <c r="B11" s="1" t="s">
        <v>20</v>
      </c>
      <c r="C11" s="1" t="s">
        <v>107</v>
      </c>
      <c r="D11" s="11" t="s">
        <v>21</v>
      </c>
      <c r="E11" s="11" t="s">
        <v>2</v>
      </c>
      <c r="F11" s="12">
        <v>0</v>
      </c>
      <c r="G11" s="12">
        <v>620341</v>
      </c>
      <c r="H11" s="12">
        <v>0</v>
      </c>
      <c r="I11" s="12">
        <v>0</v>
      </c>
      <c r="J11" s="12">
        <v>0</v>
      </c>
      <c r="K11" s="12">
        <f t="shared" si="0"/>
        <v>620341</v>
      </c>
    </row>
    <row r="12" spans="1:12" ht="42">
      <c r="A12" s="10">
        <v>12</v>
      </c>
      <c r="B12" s="1" t="s">
        <v>22</v>
      </c>
      <c r="C12" s="1" t="s">
        <v>107</v>
      </c>
      <c r="D12" s="11" t="s">
        <v>23</v>
      </c>
      <c r="E12" s="11" t="s">
        <v>2</v>
      </c>
      <c r="F12" s="12">
        <v>0</v>
      </c>
      <c r="G12" s="12">
        <v>401800</v>
      </c>
      <c r="H12" s="12">
        <v>0</v>
      </c>
      <c r="I12" s="12">
        <v>0</v>
      </c>
      <c r="J12" s="12">
        <v>0</v>
      </c>
      <c r="K12" s="12">
        <f t="shared" si="0"/>
        <v>401800</v>
      </c>
    </row>
    <row r="13" spans="1:12" ht="21">
      <c r="A13" s="10">
        <v>13</v>
      </c>
      <c r="B13" s="1" t="s">
        <v>24</v>
      </c>
      <c r="C13" s="1" t="s">
        <v>107</v>
      </c>
      <c r="D13" s="11" t="s">
        <v>25</v>
      </c>
      <c r="E13" s="11" t="s">
        <v>2</v>
      </c>
      <c r="F13" s="12">
        <v>0</v>
      </c>
      <c r="G13" s="12">
        <v>6295320</v>
      </c>
      <c r="H13" s="12">
        <v>0</v>
      </c>
      <c r="I13" s="12">
        <v>0</v>
      </c>
      <c r="J13" s="12">
        <v>0</v>
      </c>
      <c r="K13" s="12">
        <f t="shared" si="0"/>
        <v>6295320</v>
      </c>
    </row>
    <row r="14" spans="1:12" ht="42">
      <c r="A14" s="10">
        <v>15</v>
      </c>
      <c r="B14" s="1" t="s">
        <v>26</v>
      </c>
      <c r="C14" s="1" t="s">
        <v>108</v>
      </c>
      <c r="D14" s="11" t="s">
        <v>27</v>
      </c>
      <c r="E14" s="11" t="s">
        <v>3</v>
      </c>
      <c r="F14" s="12">
        <v>0</v>
      </c>
      <c r="G14" s="12">
        <v>50000</v>
      </c>
      <c r="H14" s="12">
        <v>0</v>
      </c>
      <c r="I14" s="12">
        <v>0</v>
      </c>
      <c r="J14" s="12">
        <v>0</v>
      </c>
      <c r="K14" s="12">
        <f t="shared" ref="K14:K19" si="1">(F14+G14+H14+I14)-J14</f>
        <v>50000</v>
      </c>
    </row>
    <row r="15" spans="1:12" ht="21">
      <c r="A15" s="10">
        <v>16</v>
      </c>
      <c r="B15" s="1" t="s">
        <v>28</v>
      </c>
      <c r="C15" s="1" t="s">
        <v>108</v>
      </c>
      <c r="D15" s="11" t="s">
        <v>29</v>
      </c>
      <c r="E15" s="11" t="s">
        <v>2</v>
      </c>
      <c r="F15" s="12">
        <v>0</v>
      </c>
      <c r="G15" s="12">
        <v>2035160</v>
      </c>
      <c r="H15" s="12">
        <v>0</v>
      </c>
      <c r="I15" s="12">
        <v>0</v>
      </c>
      <c r="J15" s="12">
        <v>0</v>
      </c>
      <c r="K15" s="12">
        <f t="shared" si="1"/>
        <v>2035160</v>
      </c>
    </row>
    <row r="16" spans="1:12" ht="84">
      <c r="A16" s="10">
        <v>17</v>
      </c>
      <c r="B16" s="1" t="s">
        <v>30</v>
      </c>
      <c r="C16" s="1" t="s">
        <v>108</v>
      </c>
      <c r="D16" s="11" t="s">
        <v>31</v>
      </c>
      <c r="E16" s="11" t="s">
        <v>2</v>
      </c>
      <c r="F16" s="12">
        <v>0</v>
      </c>
      <c r="G16" s="12">
        <v>1180000</v>
      </c>
      <c r="H16" s="12">
        <v>0</v>
      </c>
      <c r="I16" s="12">
        <v>0</v>
      </c>
      <c r="J16" s="12">
        <v>0</v>
      </c>
      <c r="K16" s="12">
        <f t="shared" si="1"/>
        <v>1180000</v>
      </c>
    </row>
    <row r="17" spans="1:11" ht="21">
      <c r="A17" s="10">
        <v>18</v>
      </c>
      <c r="B17" s="1" t="s">
        <v>32</v>
      </c>
      <c r="C17" s="1" t="s">
        <v>108</v>
      </c>
      <c r="D17" s="11" t="s">
        <v>33</v>
      </c>
      <c r="E17" s="11" t="s">
        <v>2</v>
      </c>
      <c r="F17" s="12">
        <v>0</v>
      </c>
      <c r="G17" s="12">
        <v>2631954</v>
      </c>
      <c r="H17" s="12">
        <v>0</v>
      </c>
      <c r="I17" s="12">
        <v>0</v>
      </c>
      <c r="J17" s="12">
        <v>671580</v>
      </c>
      <c r="K17" s="12">
        <f t="shared" si="1"/>
        <v>1960374</v>
      </c>
    </row>
    <row r="18" spans="1:11" ht="21">
      <c r="A18" s="10">
        <v>19</v>
      </c>
      <c r="B18" s="1" t="s">
        <v>34</v>
      </c>
      <c r="C18" s="1" t="s">
        <v>108</v>
      </c>
      <c r="D18" s="11" t="s">
        <v>35</v>
      </c>
      <c r="E18" s="11" t="s">
        <v>2</v>
      </c>
      <c r="F18" s="12">
        <v>0</v>
      </c>
      <c r="G18" s="12">
        <v>13226314.960000001</v>
      </c>
      <c r="H18" s="12">
        <v>0</v>
      </c>
      <c r="I18" s="12">
        <v>0</v>
      </c>
      <c r="J18" s="12">
        <v>1327488.1599999999</v>
      </c>
      <c r="K18" s="12">
        <f t="shared" si="1"/>
        <v>11898826.800000001</v>
      </c>
    </row>
    <row r="19" spans="1:11" ht="84">
      <c r="A19" s="10">
        <v>20</v>
      </c>
      <c r="B19" s="1" t="s">
        <v>36</v>
      </c>
      <c r="C19" s="1" t="s">
        <v>108</v>
      </c>
      <c r="D19" s="11" t="s">
        <v>37</v>
      </c>
      <c r="E19" s="11" t="s">
        <v>2</v>
      </c>
      <c r="F19" s="12">
        <v>0</v>
      </c>
      <c r="G19" s="12">
        <v>1180000</v>
      </c>
      <c r="H19" s="12">
        <v>0</v>
      </c>
      <c r="I19" s="12">
        <v>0</v>
      </c>
      <c r="J19" s="12">
        <v>0</v>
      </c>
      <c r="K19" s="12">
        <f t="shared" si="1"/>
        <v>1180000</v>
      </c>
    </row>
    <row r="20" spans="1:11" ht="63">
      <c r="A20" s="10">
        <v>21</v>
      </c>
      <c r="B20" s="1" t="s">
        <v>38</v>
      </c>
      <c r="C20" s="1" t="s">
        <v>109</v>
      </c>
      <c r="D20" s="11" t="s">
        <v>39</v>
      </c>
      <c r="E20" s="11" t="s">
        <v>2</v>
      </c>
      <c r="F20" s="12">
        <v>0</v>
      </c>
      <c r="G20" s="12">
        <v>2027547.15</v>
      </c>
      <c r="H20" s="12">
        <v>0</v>
      </c>
      <c r="I20" s="12">
        <v>0</v>
      </c>
      <c r="J20" s="12">
        <v>0</v>
      </c>
      <c r="K20" s="12">
        <f t="shared" ref="K20:K25" si="2">(F20+G20+H20+I20)-J20</f>
        <v>2027547.15</v>
      </c>
    </row>
    <row r="21" spans="1:11" ht="84">
      <c r="A21" s="10">
        <v>22</v>
      </c>
      <c r="B21" s="1" t="s">
        <v>40</v>
      </c>
      <c r="C21" s="1" t="s">
        <v>109</v>
      </c>
      <c r="D21" s="11" t="s">
        <v>41</v>
      </c>
      <c r="E21" s="11" t="s">
        <v>2</v>
      </c>
      <c r="F21" s="12">
        <v>0</v>
      </c>
      <c r="G21" s="12">
        <v>798940</v>
      </c>
      <c r="H21" s="12">
        <v>0</v>
      </c>
      <c r="I21" s="12">
        <v>0</v>
      </c>
      <c r="J21" s="12">
        <v>334440</v>
      </c>
      <c r="K21" s="12">
        <f t="shared" si="2"/>
        <v>464500</v>
      </c>
    </row>
    <row r="22" spans="1:11" ht="84">
      <c r="A22" s="10">
        <v>23</v>
      </c>
      <c r="B22" s="1" t="s">
        <v>42</v>
      </c>
      <c r="C22" s="1" t="s">
        <v>109</v>
      </c>
      <c r="D22" s="11" t="s">
        <v>43</v>
      </c>
      <c r="E22" s="11" t="s">
        <v>2</v>
      </c>
      <c r="F22" s="12">
        <v>0</v>
      </c>
      <c r="G22" s="12">
        <v>773914</v>
      </c>
      <c r="H22" s="12">
        <v>0</v>
      </c>
      <c r="I22" s="12">
        <v>0</v>
      </c>
      <c r="J22" s="12">
        <v>323964</v>
      </c>
      <c r="K22" s="12">
        <f t="shared" si="2"/>
        <v>449950</v>
      </c>
    </row>
    <row r="23" spans="1:11" ht="84">
      <c r="A23" s="10">
        <v>24</v>
      </c>
      <c r="B23" s="1" t="s">
        <v>44</v>
      </c>
      <c r="C23" s="1" t="s">
        <v>109</v>
      </c>
      <c r="D23" s="11" t="s">
        <v>45</v>
      </c>
      <c r="E23" s="11" t="s">
        <v>2</v>
      </c>
      <c r="F23" s="12">
        <v>0</v>
      </c>
      <c r="G23" s="12">
        <v>445000</v>
      </c>
      <c r="H23" s="12">
        <v>0</v>
      </c>
      <c r="I23" s="12">
        <v>0</v>
      </c>
      <c r="J23" s="12">
        <v>0</v>
      </c>
      <c r="K23" s="12">
        <f t="shared" si="2"/>
        <v>445000</v>
      </c>
    </row>
    <row r="24" spans="1:11" ht="84">
      <c r="A24" s="10">
        <v>25</v>
      </c>
      <c r="B24" s="1" t="s">
        <v>46</v>
      </c>
      <c r="C24" s="1" t="s">
        <v>109</v>
      </c>
      <c r="D24" s="11" t="s">
        <v>47</v>
      </c>
      <c r="E24" s="11" t="s">
        <v>2</v>
      </c>
      <c r="F24" s="12">
        <v>0</v>
      </c>
      <c r="G24" s="12">
        <v>774000</v>
      </c>
      <c r="H24" s="12">
        <v>0</v>
      </c>
      <c r="I24" s="12">
        <v>0</v>
      </c>
      <c r="J24" s="12">
        <v>153000</v>
      </c>
      <c r="K24" s="12">
        <f t="shared" si="2"/>
        <v>621000</v>
      </c>
    </row>
    <row r="25" spans="1:11" ht="84">
      <c r="A25" s="10">
        <v>26</v>
      </c>
      <c r="B25" s="1" t="s">
        <v>48</v>
      </c>
      <c r="C25" s="1" t="s">
        <v>109</v>
      </c>
      <c r="D25" s="11" t="s">
        <v>49</v>
      </c>
      <c r="E25" s="11" t="s">
        <v>2</v>
      </c>
      <c r="F25" s="12">
        <v>0</v>
      </c>
      <c r="G25" s="12">
        <v>1045656</v>
      </c>
      <c r="H25" s="12">
        <v>0</v>
      </c>
      <c r="I25" s="12">
        <v>0</v>
      </c>
      <c r="J25" s="12">
        <v>275628</v>
      </c>
      <c r="K25" s="12">
        <f t="shared" si="2"/>
        <v>770028</v>
      </c>
    </row>
    <row r="26" spans="1:11" ht="42">
      <c r="A26" s="10">
        <v>28</v>
      </c>
      <c r="B26" s="1" t="s">
        <v>50</v>
      </c>
      <c r="C26" s="1" t="s">
        <v>109</v>
      </c>
      <c r="D26" s="11" t="s">
        <v>51</v>
      </c>
      <c r="E26" s="11" t="s">
        <v>2</v>
      </c>
      <c r="F26" s="12">
        <v>0</v>
      </c>
      <c r="G26" s="12">
        <v>14848900</v>
      </c>
      <c r="H26" s="12">
        <v>0</v>
      </c>
      <c r="I26" s="12">
        <v>0</v>
      </c>
      <c r="J26" s="12">
        <v>0</v>
      </c>
      <c r="K26" s="12">
        <f>(F26+G26+H26+I26)-J26</f>
        <v>14848900</v>
      </c>
    </row>
    <row r="27" spans="1:11" ht="84">
      <c r="A27" s="10">
        <v>29</v>
      </c>
      <c r="B27" s="1" t="s">
        <v>52</v>
      </c>
      <c r="C27" s="1" t="s">
        <v>110</v>
      </c>
      <c r="D27" s="11" t="s">
        <v>53</v>
      </c>
      <c r="E27" s="11" t="s">
        <v>2</v>
      </c>
      <c r="F27" s="12">
        <v>0</v>
      </c>
      <c r="G27" s="12">
        <v>21520080</v>
      </c>
      <c r="H27" s="12">
        <v>0</v>
      </c>
      <c r="I27" s="12">
        <v>0</v>
      </c>
      <c r="J27" s="12">
        <v>0</v>
      </c>
      <c r="K27" s="12">
        <f t="shared" ref="K27:K30" si="3">(F27+G27+H27+I27)-J27</f>
        <v>21520080</v>
      </c>
    </row>
    <row r="28" spans="1:11" ht="84">
      <c r="A28" s="10">
        <v>30</v>
      </c>
      <c r="B28" s="1" t="s">
        <v>54</v>
      </c>
      <c r="C28" s="1" t="s">
        <v>110</v>
      </c>
      <c r="D28" s="11" t="s">
        <v>55</v>
      </c>
      <c r="E28" s="11" t="s">
        <v>2</v>
      </c>
      <c r="F28" s="12">
        <v>0</v>
      </c>
      <c r="G28" s="12">
        <v>683100</v>
      </c>
      <c r="H28" s="12">
        <v>0</v>
      </c>
      <c r="I28" s="12">
        <v>0</v>
      </c>
      <c r="J28" s="12">
        <v>0</v>
      </c>
      <c r="K28" s="12">
        <f t="shared" si="3"/>
        <v>683100</v>
      </c>
    </row>
    <row r="29" spans="1:11" ht="84">
      <c r="A29" s="10">
        <v>32</v>
      </c>
      <c r="B29" s="1" t="s">
        <v>56</v>
      </c>
      <c r="C29" s="1" t="s">
        <v>110</v>
      </c>
      <c r="D29" s="11" t="s">
        <v>57</v>
      </c>
      <c r="E29" s="11" t="s">
        <v>2</v>
      </c>
      <c r="F29" s="12">
        <v>0</v>
      </c>
      <c r="G29" s="12">
        <v>676200</v>
      </c>
      <c r="H29" s="12">
        <v>0</v>
      </c>
      <c r="I29" s="12">
        <v>0</v>
      </c>
      <c r="J29" s="12">
        <v>0</v>
      </c>
      <c r="K29" s="12">
        <f t="shared" si="3"/>
        <v>676200</v>
      </c>
    </row>
    <row r="30" spans="1:11" ht="63">
      <c r="A30" s="10">
        <v>33</v>
      </c>
      <c r="B30" s="1" t="s">
        <v>58</v>
      </c>
      <c r="C30" s="1" t="s">
        <v>110</v>
      </c>
      <c r="D30" s="11" t="s">
        <v>59</v>
      </c>
      <c r="E30" s="11" t="s">
        <v>2</v>
      </c>
      <c r="F30" s="12">
        <v>0</v>
      </c>
      <c r="G30" s="12">
        <v>747600</v>
      </c>
      <c r="H30" s="12">
        <v>0</v>
      </c>
      <c r="I30" s="12">
        <v>0</v>
      </c>
      <c r="J30" s="12">
        <v>0</v>
      </c>
      <c r="K30" s="12">
        <f t="shared" si="3"/>
        <v>747600</v>
      </c>
    </row>
    <row r="31" spans="1:11" ht="63">
      <c r="A31" s="10">
        <v>36</v>
      </c>
      <c r="B31" s="1" t="s">
        <v>60</v>
      </c>
      <c r="C31" s="1" t="s">
        <v>111</v>
      </c>
      <c r="D31" s="11" t="s">
        <v>61</v>
      </c>
      <c r="E31" s="11" t="s">
        <v>2</v>
      </c>
      <c r="F31" s="12">
        <v>0</v>
      </c>
      <c r="G31" s="12">
        <v>13301679.460000001</v>
      </c>
      <c r="H31" s="12">
        <v>0</v>
      </c>
      <c r="I31" s="12">
        <v>0</v>
      </c>
      <c r="J31" s="12">
        <v>0</v>
      </c>
      <c r="K31" s="12">
        <f t="shared" ref="K31:K37" si="4">(F31+G31+H31+I31)-J31</f>
        <v>13301679.460000001</v>
      </c>
    </row>
    <row r="32" spans="1:11" ht="42">
      <c r="A32" s="10">
        <v>37</v>
      </c>
      <c r="B32" s="1" t="s">
        <v>62</v>
      </c>
      <c r="C32" s="1" t="s">
        <v>111</v>
      </c>
      <c r="D32" s="11" t="s">
        <v>63</v>
      </c>
      <c r="E32" s="11" t="s">
        <v>2</v>
      </c>
      <c r="F32" s="12">
        <v>0</v>
      </c>
      <c r="G32" s="12">
        <v>2748269</v>
      </c>
      <c r="H32" s="12">
        <v>0</v>
      </c>
      <c r="I32" s="12">
        <v>0</v>
      </c>
      <c r="J32" s="12">
        <v>701259</v>
      </c>
      <c r="K32" s="12">
        <f t="shared" si="4"/>
        <v>2047010</v>
      </c>
    </row>
    <row r="33" spans="1:11" ht="63">
      <c r="A33" s="10">
        <v>38</v>
      </c>
      <c r="B33" s="1" t="s">
        <v>64</v>
      </c>
      <c r="C33" s="1" t="s">
        <v>111</v>
      </c>
      <c r="D33" s="11" t="s">
        <v>65</v>
      </c>
      <c r="E33" s="11" t="s">
        <v>2</v>
      </c>
      <c r="F33" s="12">
        <v>0</v>
      </c>
      <c r="G33" s="12">
        <v>3225495</v>
      </c>
      <c r="H33" s="12">
        <v>0</v>
      </c>
      <c r="I33" s="12">
        <v>0</v>
      </c>
      <c r="J33" s="12">
        <v>0</v>
      </c>
      <c r="K33" s="12">
        <f t="shared" si="4"/>
        <v>3225495</v>
      </c>
    </row>
    <row r="34" spans="1:11" ht="42">
      <c r="A34" s="10">
        <v>39</v>
      </c>
      <c r="B34" s="1" t="s">
        <v>66</v>
      </c>
      <c r="C34" s="1" t="s">
        <v>111</v>
      </c>
      <c r="D34" s="11" t="s">
        <v>67</v>
      </c>
      <c r="E34" s="11" t="s">
        <v>2</v>
      </c>
      <c r="F34" s="12">
        <v>0</v>
      </c>
      <c r="G34" s="12">
        <f>3280000-243300</f>
        <v>3036700</v>
      </c>
      <c r="H34" s="12">
        <v>0</v>
      </c>
      <c r="I34" s="12">
        <v>0</v>
      </c>
      <c r="J34" s="12">
        <v>337260</v>
      </c>
      <c r="K34" s="12">
        <f t="shared" si="4"/>
        <v>2699440</v>
      </c>
    </row>
    <row r="35" spans="1:11" ht="42">
      <c r="A35" s="10">
        <v>40</v>
      </c>
      <c r="B35" s="1" t="s">
        <v>68</v>
      </c>
      <c r="C35" s="1" t="s">
        <v>111</v>
      </c>
      <c r="D35" s="11" t="s">
        <v>69</v>
      </c>
      <c r="E35" s="11" t="s">
        <v>2</v>
      </c>
      <c r="F35" s="12">
        <v>0</v>
      </c>
      <c r="G35" s="12">
        <v>3111000</v>
      </c>
      <c r="H35" s="12">
        <v>0</v>
      </c>
      <c r="I35" s="12">
        <v>0</v>
      </c>
      <c r="J35" s="12">
        <v>0</v>
      </c>
      <c r="K35" s="12">
        <f t="shared" si="4"/>
        <v>3111000</v>
      </c>
    </row>
    <row r="36" spans="1:11" ht="42">
      <c r="A36" s="10">
        <v>41</v>
      </c>
      <c r="B36" s="1" t="s">
        <v>70</v>
      </c>
      <c r="C36" s="1" t="s">
        <v>111</v>
      </c>
      <c r="D36" s="11" t="s">
        <v>71</v>
      </c>
      <c r="E36" s="11" t="s">
        <v>2</v>
      </c>
      <c r="F36" s="12">
        <v>0</v>
      </c>
      <c r="G36" s="12">
        <v>1462021</v>
      </c>
      <c r="H36" s="12">
        <v>0</v>
      </c>
      <c r="I36" s="12">
        <v>0</v>
      </c>
      <c r="J36" s="12">
        <v>564575</v>
      </c>
      <c r="K36" s="12">
        <f t="shared" si="4"/>
        <v>897446</v>
      </c>
    </row>
    <row r="37" spans="1:11" ht="42">
      <c r="A37" s="10">
        <v>42</v>
      </c>
      <c r="B37" s="1" t="s">
        <v>72</v>
      </c>
      <c r="C37" s="1" t="s">
        <v>111</v>
      </c>
      <c r="D37" s="11" t="s">
        <v>73</v>
      </c>
      <c r="E37" s="11" t="s">
        <v>2</v>
      </c>
      <c r="F37" s="12">
        <v>0</v>
      </c>
      <c r="G37" s="12">
        <v>23988100</v>
      </c>
      <c r="H37" s="12">
        <v>0</v>
      </c>
      <c r="I37" s="12">
        <v>0</v>
      </c>
      <c r="J37" s="12">
        <v>0</v>
      </c>
      <c r="K37" s="12">
        <f t="shared" si="4"/>
        <v>23988100</v>
      </c>
    </row>
    <row r="38" spans="1:11" ht="63">
      <c r="A38" s="10">
        <v>45</v>
      </c>
      <c r="B38" s="1" t="s">
        <v>74</v>
      </c>
      <c r="C38" s="1" t="s">
        <v>111</v>
      </c>
      <c r="D38" s="11" t="s">
        <v>75</v>
      </c>
      <c r="E38" s="11" t="s">
        <v>2</v>
      </c>
      <c r="F38" s="12">
        <v>0</v>
      </c>
      <c r="G38" s="12">
        <v>83380000</v>
      </c>
      <c r="H38" s="12">
        <v>0</v>
      </c>
      <c r="I38" s="12">
        <v>0</v>
      </c>
      <c r="J38" s="12">
        <v>0</v>
      </c>
      <c r="K38" s="12">
        <f>(F38+G38+H38+I38)-J38</f>
        <v>83380000</v>
      </c>
    </row>
    <row r="39" spans="1:11" ht="84">
      <c r="A39" s="10">
        <v>46</v>
      </c>
      <c r="B39" s="1" t="s">
        <v>76</v>
      </c>
      <c r="C39" s="1" t="s">
        <v>112</v>
      </c>
      <c r="D39" s="11" t="s">
        <v>77</v>
      </c>
      <c r="E39" s="11" t="s">
        <v>2</v>
      </c>
      <c r="F39" s="12">
        <v>0</v>
      </c>
      <c r="G39" s="12">
        <v>877200</v>
      </c>
      <c r="H39" s="12">
        <v>0</v>
      </c>
      <c r="I39" s="12">
        <v>0</v>
      </c>
      <c r="J39" s="12">
        <v>0</v>
      </c>
      <c r="K39" s="12">
        <f t="shared" ref="K39:K47" si="5">(F39+G39+H39+I39)-J39</f>
        <v>877200</v>
      </c>
    </row>
    <row r="40" spans="1:11" ht="63">
      <c r="A40" s="10">
        <v>47</v>
      </c>
      <c r="B40" s="1" t="s">
        <v>78</v>
      </c>
      <c r="C40" s="1" t="s">
        <v>112</v>
      </c>
      <c r="D40" s="11" t="s">
        <v>79</v>
      </c>
      <c r="E40" s="11" t="s">
        <v>2</v>
      </c>
      <c r="F40" s="12">
        <v>0</v>
      </c>
      <c r="G40" s="12">
        <v>920460</v>
      </c>
      <c r="H40" s="12">
        <v>0</v>
      </c>
      <c r="I40" s="12">
        <v>0</v>
      </c>
      <c r="J40" s="12">
        <v>0</v>
      </c>
      <c r="K40" s="12">
        <f t="shared" si="5"/>
        <v>920460</v>
      </c>
    </row>
    <row r="41" spans="1:11" ht="84">
      <c r="A41" s="10">
        <v>48</v>
      </c>
      <c r="B41" s="1" t="s">
        <v>80</v>
      </c>
      <c r="C41" s="1" t="s">
        <v>112</v>
      </c>
      <c r="D41" s="11" t="s">
        <v>81</v>
      </c>
      <c r="E41" s="11" t="s">
        <v>2</v>
      </c>
      <c r="F41" s="12">
        <v>0</v>
      </c>
      <c r="G41" s="12">
        <v>878060</v>
      </c>
      <c r="H41" s="12">
        <v>0</v>
      </c>
      <c r="I41" s="12">
        <v>0</v>
      </c>
      <c r="J41" s="12">
        <v>0</v>
      </c>
      <c r="K41" s="12">
        <f t="shared" si="5"/>
        <v>878060</v>
      </c>
    </row>
    <row r="42" spans="1:11" ht="63">
      <c r="A42" s="10">
        <v>49</v>
      </c>
      <c r="B42" s="1" t="s">
        <v>82</v>
      </c>
      <c r="C42" s="1" t="s">
        <v>112</v>
      </c>
      <c r="D42" s="11" t="s">
        <v>83</v>
      </c>
      <c r="E42" s="11" t="s">
        <v>2</v>
      </c>
      <c r="F42" s="12">
        <v>0</v>
      </c>
      <c r="G42" s="12">
        <v>923795</v>
      </c>
      <c r="H42" s="12">
        <v>0</v>
      </c>
      <c r="I42" s="12">
        <v>0</v>
      </c>
      <c r="J42" s="12">
        <v>0</v>
      </c>
      <c r="K42" s="12">
        <f t="shared" si="5"/>
        <v>923795</v>
      </c>
    </row>
    <row r="43" spans="1:11" ht="42">
      <c r="A43" s="10">
        <v>50</v>
      </c>
      <c r="B43" s="1" t="s">
        <v>84</v>
      </c>
      <c r="C43" s="1" t="s">
        <v>112</v>
      </c>
      <c r="D43" s="11" t="s">
        <v>85</v>
      </c>
      <c r="E43" s="11" t="s">
        <v>2</v>
      </c>
      <c r="F43" s="12">
        <v>0</v>
      </c>
      <c r="G43" s="12">
        <v>1568000</v>
      </c>
      <c r="H43" s="12">
        <v>0</v>
      </c>
      <c r="I43" s="12">
        <v>0</v>
      </c>
      <c r="J43" s="12">
        <v>605500</v>
      </c>
      <c r="K43" s="12">
        <f t="shared" si="5"/>
        <v>962500</v>
      </c>
    </row>
    <row r="44" spans="1:11" ht="84">
      <c r="A44" s="10">
        <v>51</v>
      </c>
      <c r="B44" s="1" t="s">
        <v>86</v>
      </c>
      <c r="C44" s="1" t="s">
        <v>112</v>
      </c>
      <c r="D44" s="11" t="s">
        <v>87</v>
      </c>
      <c r="E44" s="11" t="s">
        <v>2</v>
      </c>
      <c r="F44" s="12">
        <v>0</v>
      </c>
      <c r="G44" s="12">
        <v>470000</v>
      </c>
      <c r="H44" s="12">
        <v>0</v>
      </c>
      <c r="I44" s="12">
        <v>0</v>
      </c>
      <c r="J44" s="12">
        <v>0</v>
      </c>
      <c r="K44" s="12">
        <f t="shared" si="5"/>
        <v>470000</v>
      </c>
    </row>
    <row r="45" spans="1:11" ht="84">
      <c r="A45" s="10">
        <v>52</v>
      </c>
      <c r="B45" s="1" t="s">
        <v>88</v>
      </c>
      <c r="C45" s="1" t="s">
        <v>112</v>
      </c>
      <c r="D45" s="11" t="s">
        <v>89</v>
      </c>
      <c r="E45" s="11" t="s">
        <v>2</v>
      </c>
      <c r="F45" s="12">
        <v>0</v>
      </c>
      <c r="G45" s="12">
        <v>808400</v>
      </c>
      <c r="H45" s="12">
        <v>0</v>
      </c>
      <c r="I45" s="12">
        <v>0</v>
      </c>
      <c r="J45" s="12">
        <v>0</v>
      </c>
      <c r="K45" s="12">
        <f t="shared" si="5"/>
        <v>808400</v>
      </c>
    </row>
    <row r="46" spans="1:11" ht="84">
      <c r="A46" s="10">
        <v>53</v>
      </c>
      <c r="B46" s="1" t="s">
        <v>90</v>
      </c>
      <c r="C46" s="1" t="s">
        <v>112</v>
      </c>
      <c r="D46" s="11" t="s">
        <v>91</v>
      </c>
      <c r="E46" s="11" t="s">
        <v>2</v>
      </c>
      <c r="F46" s="12">
        <v>0</v>
      </c>
      <c r="G46" s="12">
        <v>470000</v>
      </c>
      <c r="H46" s="12">
        <v>0</v>
      </c>
      <c r="I46" s="12">
        <v>0</v>
      </c>
      <c r="J46" s="12">
        <v>0</v>
      </c>
      <c r="K46" s="12">
        <f t="shared" si="5"/>
        <v>470000</v>
      </c>
    </row>
    <row r="47" spans="1:11" ht="84">
      <c r="A47" s="10">
        <v>54</v>
      </c>
      <c r="B47" s="1" t="s">
        <v>92</v>
      </c>
      <c r="C47" s="1" t="s">
        <v>112</v>
      </c>
      <c r="D47" s="11" t="s">
        <v>93</v>
      </c>
      <c r="E47" s="11" t="s">
        <v>2</v>
      </c>
      <c r="F47" s="12">
        <v>0</v>
      </c>
      <c r="G47" s="12">
        <v>608864</v>
      </c>
      <c r="H47" s="12">
        <v>0</v>
      </c>
      <c r="I47" s="12">
        <v>0</v>
      </c>
      <c r="J47" s="12">
        <v>0</v>
      </c>
      <c r="K47" s="12">
        <f t="shared" si="5"/>
        <v>608864</v>
      </c>
    </row>
    <row r="48" spans="1:11" ht="42">
      <c r="A48" s="10">
        <v>55</v>
      </c>
      <c r="B48" s="1" t="s">
        <v>94</v>
      </c>
      <c r="C48" s="1" t="s">
        <v>112</v>
      </c>
      <c r="D48" s="11" t="s">
        <v>95</v>
      </c>
      <c r="E48" s="11" t="s">
        <v>2</v>
      </c>
      <c r="F48" s="12">
        <v>0</v>
      </c>
      <c r="G48" s="12">
        <v>21133800</v>
      </c>
      <c r="H48" s="12">
        <v>0</v>
      </c>
      <c r="I48" s="12">
        <v>0</v>
      </c>
      <c r="J48" s="12">
        <v>0</v>
      </c>
      <c r="K48" s="12">
        <f>(F48+G48+H48+I48)-J48</f>
        <v>21133800</v>
      </c>
    </row>
    <row r="49" spans="1:11" ht="42">
      <c r="A49" s="10">
        <v>56</v>
      </c>
      <c r="B49" s="1" t="s">
        <v>96</v>
      </c>
      <c r="C49" s="1" t="s">
        <v>112</v>
      </c>
      <c r="D49" s="11" t="s">
        <v>97</v>
      </c>
      <c r="E49" s="11" t="s">
        <v>2</v>
      </c>
      <c r="F49" s="12">
        <v>0</v>
      </c>
      <c r="G49" s="12">
        <v>20889000</v>
      </c>
      <c r="H49" s="12">
        <v>0</v>
      </c>
      <c r="I49" s="12">
        <v>0</v>
      </c>
      <c r="J49" s="12">
        <v>0</v>
      </c>
      <c r="K49" s="12">
        <f>(F49+G49+H49+I49)-J49</f>
        <v>20889000</v>
      </c>
    </row>
    <row r="50" spans="1:11">
      <c r="K50" s="22">
        <f>SUM(K2:K49)</f>
        <v>308179306.68000001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weera</cp:lastModifiedBy>
  <dcterms:created xsi:type="dcterms:W3CDTF">2021-12-21T05:00:42Z</dcterms:created>
  <dcterms:modified xsi:type="dcterms:W3CDTF">2021-12-24T04:34:19Z</dcterms:modified>
</cp:coreProperties>
</file>