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ก้อย สค.64\จัดประชุม\CFO\ปี 64\ครั้งที่ 10.64\สไลด์นำเสนอ CFO\"/>
    </mc:Choice>
  </mc:AlternateContent>
  <xr:revisionPtr revIDLastSave="0" documentId="13_ncr:1_{B134C30B-0772-43C1-B7AD-7EC0EDF1F20C}" xr6:coauthVersionLast="47" xr6:coauthVersionMax="47" xr10:uidLastSave="{00000000-0000-0000-0000-000000000000}"/>
  <bookViews>
    <workbookView xWindow="-108" yWindow="-108" windowWidth="23256" windowHeight="12576" firstSheet="2" activeTab="9" xr2:uid="{00000000-000D-0000-FFFF-FFFF00000000}"/>
  </bookViews>
  <sheets>
    <sheet name="7 ล้าน" sheetId="1" r:id="rId1"/>
    <sheet name="แผนกระจายยา" sheetId="2" r:id="rId2"/>
    <sheet name="เกณฑ์การรับซื้อวัตถุดิบ" sheetId="3" r:id="rId3"/>
    <sheet name="อุดรธานี" sheetId="11" r:id="rId4"/>
    <sheet name="สกลนคร" sheetId="5" r:id="rId5"/>
    <sheet name="นครพนม" sheetId="6" r:id="rId6"/>
    <sheet name="หนองคาย" sheetId="8" r:id="rId7"/>
    <sheet name="บึงกาฬ" sheetId="7" r:id="rId8"/>
    <sheet name="เลย" sheetId="9" r:id="rId9"/>
    <sheet name="หนองบัวลำภู" sheetId="10" r:id="rId10"/>
  </sheets>
  <calcPr calcId="191029"/>
</workbook>
</file>

<file path=xl/calcChain.xml><?xml version="1.0" encoding="utf-8"?>
<calcChain xmlns="http://schemas.openxmlformats.org/spreadsheetml/2006/main">
  <c r="Z15" i="11" l="1"/>
  <c r="Z14" i="11"/>
  <c r="Z13" i="11"/>
  <c r="Z12" i="11"/>
  <c r="Z11" i="11"/>
  <c r="Z10" i="11"/>
  <c r="Z9" i="11"/>
  <c r="Z8" i="11"/>
  <c r="Z7" i="11"/>
  <c r="Z6" i="11"/>
  <c r="Z5" i="11"/>
  <c r="L15" i="10"/>
  <c r="L14" i="10"/>
  <c r="L13" i="10"/>
  <c r="L12" i="10"/>
  <c r="L11" i="10"/>
  <c r="L10" i="10"/>
  <c r="L9" i="10"/>
  <c r="L8" i="10"/>
  <c r="L7" i="10"/>
  <c r="L6" i="10"/>
  <c r="L5" i="10"/>
  <c r="T15" i="9"/>
  <c r="T14" i="9"/>
  <c r="T13" i="9"/>
  <c r="T12" i="9"/>
  <c r="T11" i="9"/>
  <c r="T10" i="9"/>
  <c r="T9" i="9"/>
  <c r="T8" i="9"/>
  <c r="T7" i="9"/>
  <c r="T6" i="9"/>
  <c r="T5" i="9"/>
  <c r="O6" i="8"/>
  <c r="O7" i="8"/>
  <c r="O8" i="8"/>
  <c r="O9" i="8"/>
  <c r="O10" i="8"/>
  <c r="O11" i="8"/>
  <c r="O12" i="8"/>
  <c r="O13" i="8"/>
  <c r="O14" i="8"/>
  <c r="O15" i="8"/>
  <c r="O5" i="8"/>
  <c r="N15" i="7"/>
  <c r="N14" i="7"/>
  <c r="N13" i="7"/>
  <c r="N12" i="7"/>
  <c r="N11" i="7"/>
  <c r="N10" i="7"/>
  <c r="N9" i="7"/>
  <c r="N8" i="7"/>
  <c r="N7" i="7"/>
  <c r="N6" i="7"/>
  <c r="N5" i="7"/>
  <c r="R15" i="6"/>
  <c r="R14" i="6"/>
  <c r="R13" i="6"/>
  <c r="R12" i="6"/>
  <c r="R11" i="6"/>
  <c r="R10" i="6"/>
  <c r="R9" i="6"/>
  <c r="R8" i="6"/>
  <c r="R7" i="6"/>
  <c r="R6" i="6"/>
  <c r="R5" i="6"/>
  <c r="X15" i="5"/>
  <c r="X6" i="5"/>
  <c r="X7" i="5"/>
  <c r="X8" i="5"/>
  <c r="X9" i="5"/>
  <c r="X10" i="5"/>
  <c r="X11" i="5"/>
  <c r="X12" i="5"/>
  <c r="X13" i="5"/>
  <c r="X14" i="5"/>
  <c r="X5" i="5"/>
  <c r="X17" i="5" l="1"/>
  <c r="Z17" i="11"/>
  <c r="L17" i="10"/>
  <c r="T17" i="9"/>
  <c r="O17" i="8"/>
  <c r="N17" i="7"/>
  <c r="R17" i="6"/>
  <c r="L17" i="1"/>
  <c r="N17" i="1" s="1"/>
  <c r="L8" i="1" l="1"/>
  <c r="L9" i="1"/>
  <c r="N9" i="1" s="1"/>
  <c r="L10" i="1"/>
  <c r="N10" i="1" s="1"/>
  <c r="L11" i="1"/>
  <c r="N11" i="1" s="1"/>
  <c r="N8" i="1" l="1"/>
  <c r="L13" i="1"/>
  <c r="N13" i="1" s="1"/>
  <c r="L14" i="1"/>
  <c r="N14" i="1" s="1"/>
  <c r="L15" i="1"/>
  <c r="N15" i="1" s="1"/>
  <c r="L16" i="1"/>
  <c r="N16" i="1" s="1"/>
  <c r="L7" i="1"/>
  <c r="N7" i="1" s="1"/>
  <c r="N18" i="1" l="1"/>
  <c r="N19" i="1"/>
  <c r="N12" i="1"/>
</calcChain>
</file>

<file path=xl/sharedStrings.xml><?xml version="1.0" encoding="utf-8"?>
<sst xmlns="http://schemas.openxmlformats.org/spreadsheetml/2006/main" count="453" uniqueCount="168">
  <si>
    <t>รายละเอียดการผลิตยาสมุนไพร เขตสุขภาพที่ 8</t>
  </si>
  <si>
    <t>หมวด</t>
  </si>
  <si>
    <t>ผลิตภัณฑ์จากกัญชา</t>
  </si>
  <si>
    <t>ผลิตภัณฑ์จากสมุนไพร</t>
  </si>
  <si>
    <t>ประมาณการใช้ภายในเขตสุขภาพที่ 8</t>
  </si>
  <si>
    <t>อุดรธานี</t>
  </si>
  <si>
    <t>สกลนคร</t>
  </si>
  <si>
    <t>นครพนม</t>
  </si>
  <si>
    <t>บึงกาฬ</t>
  </si>
  <si>
    <t>หนองคาย</t>
  </si>
  <si>
    <t>เลย</t>
  </si>
  <si>
    <t>หนองบัวลำภู</t>
  </si>
  <si>
    <t>ลำดับ</t>
  </si>
  <si>
    <t>ราคาต่อหน่วย</t>
  </si>
  <si>
    <t>หน่วยบรรจุ</t>
  </si>
  <si>
    <t>100 แคปซูล/กล่อง</t>
  </si>
  <si>
    <t>1 ขวด</t>
  </si>
  <si>
    <t>น้ำมันกัญชาขมิ้นทอง (ขวด)</t>
  </si>
  <si>
    <t>ยอดรวม (บาท)</t>
  </si>
  <si>
    <t>บาท</t>
  </si>
  <si>
    <t>กล่อง</t>
  </si>
  <si>
    <t>ขวด</t>
  </si>
  <si>
    <t>รวมจำนวนทั้งหมด</t>
  </si>
  <si>
    <t>ยาแคปซูลเถาวัลย์เปรียง 500 มิลลิกรัม</t>
  </si>
  <si>
    <t>ยาแคปซูลฟ้าทะลายโจร 400 มิลลิกรัม</t>
  </si>
  <si>
    <t>ยาแคปซูลขมิ้นชัน 500 มิลลิกรัม</t>
  </si>
  <si>
    <t>ยาแคปซูลทำลายพระสุเมรุ</t>
  </si>
  <si>
    <t>ยาแคปซูลแก้ลมแก้เส้น</t>
  </si>
  <si>
    <t>10 มิลิลิตร/ขวด</t>
  </si>
  <si>
    <t xml:space="preserve">ยาแคปซูลศุขไสยาศน์ </t>
  </si>
  <si>
    <t>น้ำมันกัญชา อ.เดชา (ขวด)</t>
  </si>
  <si>
    <t>ยอดรวม</t>
  </si>
  <si>
    <t xml:space="preserve">ตำรับยาแผนไทยเข้ากัญชา 5 ตำรับ </t>
  </si>
  <si>
    <t>ยาอมมะแว้ง 15 กรัม</t>
  </si>
  <si>
    <t>ขี้ผึ้งไพล 10 กรัม (ขวด)</t>
  </si>
  <si>
    <t>แผนการกระจายยาสมุนไพร เขตสุขภาพที่ 8</t>
  </si>
  <si>
    <t>เดือนที่ 1</t>
  </si>
  <si>
    <t>เดือนที่ 2</t>
  </si>
  <si>
    <t>เดือนที่ 3</t>
  </si>
  <si>
    <t>เดือนที่ 4</t>
  </si>
  <si>
    <t>เดือนที่ 5</t>
  </si>
  <si>
    <t>จัดหาวัตถุดิบ</t>
  </si>
  <si>
    <t>ดำเนินการผลิต</t>
  </si>
  <si>
    <t>ตรวจวิเคราะห์คุณภาพ</t>
  </si>
  <si>
    <t>อาบรังสีฆ่าเชื้อ</t>
  </si>
  <si>
    <t>กระจายสู่หน่วยบริการ</t>
  </si>
  <si>
    <t>ระยะเวลาดำเนินการทั้งหมดหลังได้รับคำสั่งซื้อ</t>
  </si>
  <si>
    <t>เกณฑ์การรับซื้อวัตถุดิบสมุนไพร เข้าสู่โรงงานผลิตยาสมุนไพร</t>
  </si>
  <si>
    <t>สำหรับยาสมุนไพร ชนิดรับประทาน</t>
  </si>
  <si>
    <t xml:space="preserve">1.แปลงได้รับการรับรองมาตรฐาน GAP หรือ อินทรีย์ </t>
  </si>
  <si>
    <t>3.มีรับรับรองผลการตรวจสารปนเปื้อนในดิน ได้แก่ โลหะหนัก/ยาฆ่าแมลง โดยหน่วยงานที่เป็นที่ยอมรับ เช่น ศูนย์วิทยาศาสตร์การแพทย์ หรือ Central Lab</t>
  </si>
  <si>
    <t>4.มีใบรับรองปริมาณสารสำคัญ ตามที่บัญชียาหลักแห่งชาติกำหนด</t>
  </si>
  <si>
    <t>5.เก็บเกี่ยวตามช่วงอายุที่เหมาะสมสัมพันธ์กับปริมาณสารสำคัญ</t>
  </si>
  <si>
    <t>🔶 ฟ้าทะลายโจร  : Andrographolide &gt; 6%</t>
  </si>
  <si>
    <t xml:space="preserve">🔶 ขมิ้นชัน : Curcuminoid &gt; 8% </t>
  </si>
  <si>
    <t>🔶 ขมิ้นชัน อายุ 1-1.5 ปี</t>
  </si>
  <si>
    <t>🔶 ขิง อายุ 1-2 ปี</t>
  </si>
  <si>
    <t>🔶 พืชอื่นๆตามข้อมูลที่มีรายงาน</t>
  </si>
  <si>
    <t>🔶 ฟ้าทะลายโจร อายุ 3-4 เดือน (ช่วงดอกบานไม่เกินร้อยละ 50 ของทั้งต้น)</t>
  </si>
  <si>
    <t>2.มีบันทึกการปลูก การใช้สารปราบศัตรูพืช การเก็บเกี่ยวที่เป็นปัจจุบัน สามารถสืบย้อนกลับได้</t>
  </si>
  <si>
    <t>ผู้ปลูกต้องได้มาตรฐาน 4 ใน 6 ข้อ ประกอบด้วย</t>
  </si>
  <si>
    <t>6.มีรับรับรองผลการตรวจสารปนเปื้อนในวัตถุดิบสมุนไพร ได้แก่ โลหะหนัก/ยาฆ่าแมลง โดยหน่วยงานที่เป็นที่ยอมรับ เช่น ศูนย์วิทยาศาสตร์การแพทย์ หรือ Central Lab</t>
  </si>
  <si>
    <t>ค่าตรวจวิเคราะห์ โลหะหนักและยาฆ๋าแมลง ตัวอย่างละ 12,500 บาท</t>
  </si>
  <si>
    <t>ค่าตรวจวิเคราะห์ ปริมาณสารสำคัญ ตัวอย่างละ 3,000-5,000 บาท</t>
  </si>
  <si>
    <t>ค่าตรวจวิเคราะห์ที่ผู้ปลูกต้องดำเนินการเอง</t>
  </si>
  <si>
    <t>กรณี ผู้ผลิตรับวัตถุดิบสมุนไพรจากผู้ปลูก แล้วตรวจพบ</t>
  </si>
  <si>
    <t>** ผู้ปลูกจะต้องรับคืนวัตถุดิบสมุนไพรทั้งหมด และรับผิดชอบค่าใช้จ่ายที่เกิดขึ้นในการตรวจวิเคราะห์</t>
  </si>
  <si>
    <r>
      <t>🔶 ยาฆ่าแมลง</t>
    </r>
    <r>
      <rPr>
        <sz val="16"/>
        <color rgb="FFFF0000"/>
        <rFont val="TH SarabunPSK"/>
        <family val="2"/>
      </rPr>
      <t>เกินค่ามาตรฐาน</t>
    </r>
  </si>
  <si>
    <r>
      <t>🔶 โลหะหนัก</t>
    </r>
    <r>
      <rPr>
        <sz val="16"/>
        <color rgb="FFFF0000"/>
        <rFont val="TH SarabunPSK"/>
        <family val="2"/>
      </rPr>
      <t>เกินค่ามาตรฐาน</t>
    </r>
  </si>
  <si>
    <r>
      <t>🔶 ปริมาณสารสำคัญ</t>
    </r>
    <r>
      <rPr>
        <sz val="16"/>
        <color rgb="FFFF0000"/>
        <rFont val="TH SarabunPSK"/>
        <family val="2"/>
      </rPr>
      <t>ต่ำกว่าช่วงที่กำหนด</t>
    </r>
  </si>
  <si>
    <t>รายละเอียดการกระจายยาไปยังสถานบริการ เขตสุขภาพที่ 8</t>
  </si>
  <si>
    <t>รพศ.อุดรธานี</t>
  </si>
  <si>
    <t>รพศ.สกลนคร</t>
  </si>
  <si>
    <t>รพ.กุดบาก</t>
  </si>
  <si>
    <t>รพ.กุสุมาลย์</t>
  </si>
  <si>
    <t>รพ.โพนนาแก้ว</t>
  </si>
  <si>
    <t>รพ.พระอาจารย์ฝั้น</t>
  </si>
  <si>
    <t>รพ.พระอาจารย์แบน</t>
  </si>
  <si>
    <t>รพ.เจริญศิลป์</t>
  </si>
  <si>
    <t>รพ.คำตากล้า</t>
  </si>
  <si>
    <t>รพ.วานรนิวาส</t>
  </si>
  <si>
    <t>รพ.วาริชภูมิ</t>
  </si>
  <si>
    <t>รพ.ส่องดาว</t>
  </si>
  <si>
    <t>รพร.สว่างแดนดิน</t>
  </si>
  <si>
    <t>รพ.โคกศรีสุพรรณ</t>
  </si>
  <si>
    <t>รพ.เต่างอย</t>
  </si>
  <si>
    <t>รพ.นิคมน้ำอูน</t>
  </si>
  <si>
    <t>รพ.อากาศอำนวย</t>
  </si>
  <si>
    <t>รพ.บ้านม่วง</t>
  </si>
  <si>
    <t>รพ.พังโคน</t>
  </si>
  <si>
    <t>ยอดเงินรวม</t>
  </si>
  <si>
    <t>มูลค่าจัดสรรทั้งสิ้น</t>
  </si>
  <si>
    <r>
      <t xml:space="preserve">รายชื่อสถานพยาบาลจังหวัด </t>
    </r>
    <r>
      <rPr>
        <b/>
        <sz val="18"/>
        <color rgb="FFFF0000"/>
        <rFont val="TH SarabunPSK"/>
        <family val="2"/>
      </rPr>
      <t xml:space="preserve">สกลนคร </t>
    </r>
    <r>
      <rPr>
        <b/>
        <sz val="16"/>
        <color theme="1"/>
        <rFont val="TH SarabunPSK"/>
        <family val="2"/>
      </rPr>
      <t>ที่ได้รับจัดสรรตามจำนวน</t>
    </r>
  </si>
  <si>
    <r>
      <t xml:space="preserve">รายชื่อสถานพยาบาลจังหวัด </t>
    </r>
    <r>
      <rPr>
        <b/>
        <sz val="18"/>
        <color rgb="FFFF0000"/>
        <rFont val="TH SarabunPSK"/>
        <family val="2"/>
      </rPr>
      <t xml:space="preserve">นครพนม </t>
    </r>
    <r>
      <rPr>
        <b/>
        <sz val="16"/>
        <color theme="1"/>
        <rFont val="TH SarabunPSK"/>
        <family val="2"/>
      </rPr>
      <t>ที่ได้รับจัดสรรตามจำนวน</t>
    </r>
  </si>
  <si>
    <t>โรงพยาบาลนครพนม</t>
  </si>
  <si>
    <t>โรงพยาบาลท่าอุเทน</t>
  </si>
  <si>
    <t>โรงพยาบาลนาแก</t>
  </si>
  <si>
    <t>โรงพยาบาลนาทม</t>
  </si>
  <si>
    <t>โรงพยาบาลนาหว้า</t>
  </si>
  <si>
    <t>โรงพยาบาลบ้านแพง</t>
  </si>
  <si>
    <t>โรงพยาบาลปลาปาก</t>
  </si>
  <si>
    <t>โรงพยาบาลโพนสวรรค์</t>
  </si>
  <si>
    <t>โรงพยาบาลเรณูนคร</t>
  </si>
  <si>
    <t>โรงพยาบาลวังยาง</t>
  </si>
  <si>
    <t>โรงพยาบาลศรีสงคราม</t>
  </si>
  <si>
    <t>รพร.ธาตุพนม</t>
  </si>
  <si>
    <r>
      <t xml:space="preserve">รายชื่อสถานพยาบาลจังหวัด </t>
    </r>
    <r>
      <rPr>
        <b/>
        <sz val="18"/>
        <color rgb="FFFF0000"/>
        <rFont val="TH SarabunPSK"/>
        <family val="2"/>
      </rPr>
      <t xml:space="preserve">บึงกาฬ </t>
    </r>
    <r>
      <rPr>
        <b/>
        <sz val="16"/>
        <color theme="1"/>
        <rFont val="TH SarabunPSK"/>
        <family val="2"/>
      </rPr>
      <t>ที่ได้รับจัดสรรตามจำนวน</t>
    </r>
  </si>
  <si>
    <t>โรงพยาบาลบึงกาฬ</t>
  </si>
  <si>
    <t>โรงพยาบาลโซ่พิสัย</t>
  </si>
  <si>
    <t>โรงพยาบาลเซกา</t>
  </si>
  <si>
    <t>โรงพยาบาลบึงโขงหลง</t>
  </si>
  <si>
    <t>โรงพยาบาลบุ่งคล้า</t>
  </si>
  <si>
    <t>โรงพยาบาลปากคาด</t>
  </si>
  <si>
    <t>โรงพยาบาลพรเจริญ</t>
  </si>
  <si>
    <t>โรงพยาบาลศรีวิไล</t>
  </si>
  <si>
    <t>โรงพยาบาลหนองคาย</t>
  </si>
  <si>
    <t>โรงพยาบาลเฝ้าไร่</t>
  </si>
  <si>
    <t>โรงพยาบาลโพธิ์ตาก</t>
  </si>
  <si>
    <t>โรงพยาบาลโพนพิสัย</t>
  </si>
  <si>
    <t>โรงพยาบาลรัตนวาปี</t>
  </si>
  <si>
    <t>โรงพยาบาลศรีเชียงใหม่</t>
  </si>
  <si>
    <t>โรงพยาบาลสระใคร</t>
  </si>
  <si>
    <t>โรงพยาบาลสังคม</t>
  </si>
  <si>
    <t>รพร.ท่าบ่อ</t>
  </si>
  <si>
    <r>
      <t xml:space="preserve">รายชื่อสถานพยาบาลจังหวัด </t>
    </r>
    <r>
      <rPr>
        <b/>
        <sz val="20"/>
        <color rgb="FFFF0000"/>
        <rFont val="TH SarabunPSK"/>
        <family val="2"/>
      </rPr>
      <t xml:space="preserve">หนองคาย </t>
    </r>
    <r>
      <rPr>
        <b/>
        <sz val="16"/>
        <color theme="1"/>
        <rFont val="TH SarabunPSK"/>
        <family val="2"/>
      </rPr>
      <t>ที่ได้รับจัดสรรตามจำนวน</t>
    </r>
  </si>
  <si>
    <r>
      <t xml:space="preserve">รายชื่อสถานพยาบาลจังหวัด </t>
    </r>
    <r>
      <rPr>
        <b/>
        <sz val="18"/>
        <color rgb="FFFF0000"/>
        <rFont val="TH SarabunPSK"/>
        <family val="2"/>
      </rPr>
      <t xml:space="preserve">เลย </t>
    </r>
    <r>
      <rPr>
        <b/>
        <sz val="16"/>
        <color theme="1"/>
        <rFont val="TH SarabunPSK"/>
        <family val="2"/>
      </rPr>
      <t>ที่ได้รับจัดสรรตามจำนวน</t>
    </r>
  </si>
  <si>
    <t>โรงพยาบาลเลย</t>
  </si>
  <si>
    <t>โรงพยาบาลเชียงคาน</t>
  </si>
  <si>
    <t>โรงพยาบาลท่าลี่</t>
  </si>
  <si>
    <t>โรงพยาบาลนาด้วง</t>
  </si>
  <si>
    <t>โรงพยาบาลนาแห้ว</t>
  </si>
  <si>
    <t>โรงพยาบาลปากชม</t>
  </si>
  <si>
    <t>โรงพยาบาลผาขาว</t>
  </si>
  <si>
    <t>โรงพยาบาลภูกระดึง</t>
  </si>
  <si>
    <t>โรงพยาบาลภูเรือ</t>
  </si>
  <si>
    <t>โรงพยาบาลภูหลวง</t>
  </si>
  <si>
    <t>โรงพยาบาลวังสะพุง</t>
  </si>
  <si>
    <t>โรงพยาบาลหนองหิน</t>
  </si>
  <si>
    <t>โรงพยาบาลเอราวัณ</t>
  </si>
  <si>
    <t>รพร.ด่านซ้าย</t>
  </si>
  <si>
    <t>โรงพยาบาลโนนสัง</t>
  </si>
  <si>
    <t>โรงพยาบาลนากลาง</t>
  </si>
  <si>
    <t>โรงพยาบาลนาวัง</t>
  </si>
  <si>
    <t>โรงพยาบาลศรีบุญเรือง</t>
  </si>
  <si>
    <t>โรงพยาบาลสุวรรณคูหา</t>
  </si>
  <si>
    <t>รพ.หนองบัวลำภู</t>
  </si>
  <si>
    <r>
      <t xml:space="preserve">รายชื่อสถานพยาบาลจังหวัด </t>
    </r>
    <r>
      <rPr>
        <b/>
        <sz val="14"/>
        <color rgb="FFFF0000"/>
        <rFont val="TH SarabunPSK"/>
        <family val="2"/>
      </rPr>
      <t xml:space="preserve">หนองบัวลำภู </t>
    </r>
    <r>
      <rPr>
        <b/>
        <sz val="14"/>
        <color theme="1"/>
        <rFont val="TH SarabunPSK"/>
        <family val="2"/>
      </rPr>
      <t>ที่ได้รับจัดสรรตามจำนวน</t>
    </r>
  </si>
  <si>
    <t>โรงพยาบาลกุมภวาปี</t>
  </si>
  <si>
    <t>โรงพยาบาลกุดจับ</t>
  </si>
  <si>
    <t>โรงพยาบาลกู่แก้ว</t>
  </si>
  <si>
    <t>โรงพยาบาลไชยวาน</t>
  </si>
  <si>
    <t>โรงพยาบาลทุ่งฝน</t>
  </si>
  <si>
    <t>โรงพยาบาลนายูง</t>
  </si>
  <si>
    <t>โรงพยาบาลน้ำโสม</t>
  </si>
  <si>
    <t>โรงพยาบาลโนนสะอาด</t>
  </si>
  <si>
    <t>โรงพยาบาลบ้านดุง</t>
  </si>
  <si>
    <t>โรงพยาบาลบ้านผือ</t>
  </si>
  <si>
    <t>โรงพยาบาลประจักษ์ศิลปาคม</t>
  </si>
  <si>
    <t>โรงพยาบาลเพ็ญ</t>
  </si>
  <si>
    <t>โรงพยาบาลพิบูลย์รักษ์</t>
  </si>
  <si>
    <t>โรงพยาบาลวังสามหมอ</t>
  </si>
  <si>
    <t>โรงพยาบาลศรีธาตุ</t>
  </si>
  <si>
    <t>โรงพยาบาลสร้างคอม</t>
  </si>
  <si>
    <t>โรงพยาบาลหนองวัวซอ</t>
  </si>
  <si>
    <t>โรงพยาบาลหนองแสง</t>
  </si>
  <si>
    <t>โรงพยาบาลหนองหาน</t>
  </si>
  <si>
    <t>สิ่งที่ส่งมาด้วย 3</t>
  </si>
  <si>
    <r>
      <t xml:space="preserve">รายชื่อสถานพยาบาลจังหวัด </t>
    </r>
    <r>
      <rPr>
        <b/>
        <sz val="18"/>
        <color rgb="FFFF0000"/>
        <rFont val="TH SarabunPSK"/>
        <family val="2"/>
      </rPr>
      <t xml:space="preserve">อุดรธานี </t>
    </r>
    <r>
      <rPr>
        <b/>
        <sz val="16"/>
        <color theme="1"/>
        <rFont val="TH SarabunPSK"/>
        <family val="2"/>
      </rPr>
      <t>ที่ได้รับจัดสรรตามจำนวน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</si>
</sst>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8"/>
      <color rgb="FFFF0000"/>
      <name val="TH SarabunPSK"/>
      <family val="2"/>
    </font>
    <font>
      <b/>
      <sz val="20"/>
      <color rgb="FFFF0000"/>
      <name val="TH SarabunPSK"/>
      <family val="2"/>
    </font>
    <font>
      <b/>
      <sz val="14"/>
      <color rgb="FFFF0000"/>
      <name val="TH SarabunPSK"/>
      <family val="2"/>
    </font>
    <font>
      <sz val="12"/>
      <color theme="1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66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/>
    <xf numFmtId="0" fontId="2" fillId="3" borderId="1" xfId="0" applyFont="1" applyFill="1" applyBorder="1"/>
    <xf numFmtId="0" fontId="2" fillId="4" borderId="1" xfId="0" applyFont="1" applyFill="1" applyBorder="1"/>
    <xf numFmtId="0" fontId="2" fillId="0" borderId="1" xfId="0" applyFont="1" applyBorder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/>
    <xf numFmtId="0" fontId="3" fillId="4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187" fontId="2" fillId="0" borderId="1" xfId="1" applyNumberFormat="1" applyFont="1" applyBorder="1"/>
    <xf numFmtId="43" fontId="2" fillId="0" borderId="1" xfId="1" applyFont="1" applyBorder="1"/>
    <xf numFmtId="3" fontId="4" fillId="3" borderId="1" xfId="0" applyNumberFormat="1" applyFont="1" applyFill="1" applyBorder="1" applyAlignment="1">
      <alignment horizontal="center" vertical="center"/>
    </xf>
    <xf numFmtId="43" fontId="2" fillId="2" borderId="1" xfId="1" applyFont="1" applyFill="1" applyBorder="1"/>
    <xf numFmtId="3" fontId="2" fillId="0" borderId="1" xfId="0" applyNumberFormat="1" applyFont="1" applyBorder="1"/>
    <xf numFmtId="0" fontId="4" fillId="3" borderId="0" xfId="0" applyFont="1" applyFill="1" applyBorder="1" applyAlignment="1">
      <alignment horizontal="center" vertical="center"/>
    </xf>
    <xf numFmtId="43" fontId="2" fillId="4" borderId="0" xfId="1" applyFont="1" applyFill="1"/>
    <xf numFmtId="0" fontId="2" fillId="6" borderId="0" xfId="0" applyFont="1" applyFill="1" applyAlignment="1">
      <alignment horizontal="center"/>
    </xf>
    <xf numFmtId="0" fontId="2" fillId="6" borderId="0" xfId="0" applyFont="1" applyFill="1"/>
    <xf numFmtId="43" fontId="2" fillId="6" borderId="0" xfId="0" applyNumberFormat="1" applyFont="1" applyFill="1"/>
    <xf numFmtId="0" fontId="2" fillId="0" borderId="1" xfId="0" applyFont="1" applyBorder="1" applyAlignment="1">
      <alignment wrapText="1"/>
    </xf>
    <xf numFmtId="0" fontId="3" fillId="10" borderId="0" xfId="0" applyFont="1" applyFill="1"/>
    <xf numFmtId="0" fontId="5" fillId="0" borderId="0" xfId="0" applyFont="1"/>
    <xf numFmtId="0" fontId="3" fillId="2" borderId="0" xfId="0" applyFont="1" applyFill="1"/>
    <xf numFmtId="0" fontId="3" fillId="0" borderId="1" xfId="0" applyFont="1" applyBorder="1" applyAlignment="1">
      <alignment horizontal="center" textRotation="90"/>
    </xf>
    <xf numFmtId="187" fontId="3" fillId="6" borderId="1" xfId="0" applyNumberFormat="1" applyFont="1" applyFill="1" applyBorder="1"/>
    <xf numFmtId="187" fontId="2" fillId="0" borderId="1" xfId="1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87" fontId="2" fillId="0" borderId="1" xfId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87" fontId="2" fillId="0" borderId="1" xfId="0" applyNumberFormat="1" applyFont="1" applyBorder="1" applyAlignment="1">
      <alignment horizontal="center"/>
    </xf>
    <xf numFmtId="0" fontId="2" fillId="3" borderId="3" xfId="0" applyFont="1" applyFill="1" applyBorder="1"/>
    <xf numFmtId="0" fontId="4" fillId="3" borderId="3" xfId="0" applyFont="1" applyFill="1" applyBorder="1" applyAlignment="1">
      <alignment horizontal="center" vertical="center"/>
    </xf>
    <xf numFmtId="187" fontId="2" fillId="0" borderId="3" xfId="1" applyNumberFormat="1" applyFont="1" applyBorder="1"/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3" fillId="9" borderId="1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0" borderId="2" xfId="0" applyFont="1" applyBorder="1" applyAlignment="1">
      <alignment horizontal="center" textRotation="90"/>
    </xf>
    <xf numFmtId="0" fontId="2" fillId="0" borderId="3" xfId="0" applyFont="1" applyBorder="1" applyAlignment="1">
      <alignment horizontal="center" textRotation="90"/>
    </xf>
    <xf numFmtId="0" fontId="3" fillId="9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textRotation="90"/>
    </xf>
    <xf numFmtId="0" fontId="10" fillId="0" borderId="2" xfId="0" applyFont="1" applyBorder="1" applyAlignment="1">
      <alignment horizontal="center" textRotation="90"/>
    </xf>
    <xf numFmtId="0" fontId="10" fillId="0" borderId="3" xfId="0" applyFont="1" applyBorder="1" applyAlignment="1">
      <alignment horizontal="center" textRotation="90"/>
    </xf>
    <xf numFmtId="0" fontId="3" fillId="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9" borderId="4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3" fillId="9" borderId="8" xfId="0" applyFont="1" applyFill="1" applyBorder="1" applyAlignment="1">
      <alignment horizontal="center"/>
    </xf>
    <xf numFmtId="0" fontId="3" fillId="9" borderId="14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99CCFF"/>
      <color rgb="FFFF6699"/>
      <color rgb="FFFF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"/>
  <sheetViews>
    <sheetView zoomScale="110" zoomScaleNormal="110" workbookViewId="0">
      <selection activeCell="N1" sqref="N1"/>
    </sheetView>
  </sheetViews>
  <sheetFormatPr defaultColWidth="9" defaultRowHeight="21" x14ac:dyDescent="0.4"/>
  <cols>
    <col min="1" max="1" width="5.09765625" style="7" customWidth="1"/>
    <col min="2" max="2" width="30.69921875" style="1" customWidth="1"/>
    <col min="3" max="3" width="15.5" style="7" bestFit="1" customWidth="1"/>
    <col min="4" max="4" width="4.8984375" style="7" bestFit="1" customWidth="1"/>
    <col min="5" max="5" width="8.09765625" style="1" bestFit="1" customWidth="1"/>
    <col min="6" max="11" width="7" style="1" bestFit="1" customWidth="1"/>
    <col min="12" max="12" width="8.09765625" style="1" bestFit="1" customWidth="1"/>
    <col min="13" max="13" width="7.09765625" style="1" customWidth="1"/>
    <col min="14" max="14" width="14.09765625" style="1" customWidth="1"/>
    <col min="15" max="15" width="5.5" style="1" customWidth="1"/>
    <col min="16" max="16" width="9" style="7"/>
    <col min="17" max="17" width="9" style="2"/>
    <col min="18" max="16384" width="9" style="1"/>
  </cols>
  <sheetData>
    <row r="1" spans="1:17" x14ac:dyDescent="0.4">
      <c r="N1" s="1" t="s">
        <v>166</v>
      </c>
    </row>
    <row r="2" spans="1:17" x14ac:dyDescent="0.4">
      <c r="A2" s="43"/>
      <c r="B2" s="52" t="s">
        <v>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7" x14ac:dyDescent="0.4">
      <c r="A3" s="45" t="s">
        <v>12</v>
      </c>
      <c r="B3" s="54" t="s">
        <v>1</v>
      </c>
      <c r="C3" s="54" t="s">
        <v>14</v>
      </c>
      <c r="D3" s="56" t="s">
        <v>13</v>
      </c>
      <c r="E3" s="53" t="s">
        <v>4</v>
      </c>
      <c r="F3" s="53"/>
      <c r="G3" s="53"/>
      <c r="H3" s="53"/>
      <c r="I3" s="53"/>
      <c r="J3" s="53"/>
      <c r="K3" s="53"/>
      <c r="L3" s="48" t="s">
        <v>22</v>
      </c>
      <c r="M3" s="49"/>
      <c r="N3" s="46" t="s">
        <v>18</v>
      </c>
      <c r="O3" s="47"/>
    </row>
    <row r="4" spans="1:17" ht="63.6" x14ac:dyDescent="0.4">
      <c r="A4" s="45"/>
      <c r="B4" s="55"/>
      <c r="C4" s="55"/>
      <c r="D4" s="57"/>
      <c r="E4" s="31" t="s">
        <v>5</v>
      </c>
      <c r="F4" s="31" t="s">
        <v>6</v>
      </c>
      <c r="G4" s="31" t="s">
        <v>10</v>
      </c>
      <c r="H4" s="31" t="s">
        <v>7</v>
      </c>
      <c r="I4" s="31" t="s">
        <v>9</v>
      </c>
      <c r="J4" s="31" t="s">
        <v>11</v>
      </c>
      <c r="K4" s="31" t="s">
        <v>8</v>
      </c>
      <c r="L4" s="50"/>
      <c r="M4" s="51"/>
      <c r="N4" s="46"/>
      <c r="O4" s="47"/>
    </row>
    <row r="5" spans="1:17" x14ac:dyDescent="0.4">
      <c r="A5" s="44"/>
      <c r="B5" s="3" t="s">
        <v>2</v>
      </c>
      <c r="C5" s="16"/>
      <c r="D5" s="1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7" x14ac:dyDescent="0.4">
      <c r="A6" s="44"/>
      <c r="B6" s="4" t="s">
        <v>32</v>
      </c>
      <c r="C6" s="16"/>
      <c r="D6" s="1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7" x14ac:dyDescent="0.4">
      <c r="A7" s="8">
        <v>1</v>
      </c>
      <c r="B7" s="4" t="s">
        <v>29</v>
      </c>
      <c r="C7" s="16" t="s">
        <v>15</v>
      </c>
      <c r="D7" s="16">
        <v>550</v>
      </c>
      <c r="E7" s="17">
        <v>400</v>
      </c>
      <c r="F7" s="17">
        <v>600</v>
      </c>
      <c r="G7" s="17">
        <v>300</v>
      </c>
      <c r="H7" s="17">
        <v>300</v>
      </c>
      <c r="I7" s="17">
        <v>200</v>
      </c>
      <c r="J7" s="17">
        <v>200</v>
      </c>
      <c r="K7" s="17">
        <v>200</v>
      </c>
      <c r="L7" s="17">
        <f>SUM(E7:K7)</f>
        <v>2200</v>
      </c>
      <c r="M7" s="8" t="s">
        <v>20</v>
      </c>
      <c r="N7" s="18">
        <f>L7*D7</f>
        <v>1210000</v>
      </c>
      <c r="O7" s="6" t="s">
        <v>19</v>
      </c>
    </row>
    <row r="8" spans="1:17" x14ac:dyDescent="0.4">
      <c r="A8" s="8">
        <v>2</v>
      </c>
      <c r="B8" s="4" t="s">
        <v>27</v>
      </c>
      <c r="C8" s="16" t="s">
        <v>15</v>
      </c>
      <c r="D8" s="19">
        <v>750</v>
      </c>
      <c r="E8" s="17">
        <v>400</v>
      </c>
      <c r="F8" s="17">
        <v>600</v>
      </c>
      <c r="G8" s="17">
        <v>300</v>
      </c>
      <c r="H8" s="17">
        <v>300</v>
      </c>
      <c r="I8" s="17">
        <v>200</v>
      </c>
      <c r="J8" s="17">
        <v>200</v>
      </c>
      <c r="K8" s="17">
        <v>200</v>
      </c>
      <c r="L8" s="17">
        <f>SUM(E8:K8)</f>
        <v>2200</v>
      </c>
      <c r="M8" s="8" t="s">
        <v>20</v>
      </c>
      <c r="N8" s="18">
        <f t="shared" ref="N8:N17" si="0">L8*D8</f>
        <v>1650000</v>
      </c>
      <c r="O8" s="6" t="s">
        <v>19</v>
      </c>
    </row>
    <row r="9" spans="1:17" x14ac:dyDescent="0.4">
      <c r="A9" s="8">
        <v>3</v>
      </c>
      <c r="B9" s="4" t="s">
        <v>26</v>
      </c>
      <c r="C9" s="16" t="s">
        <v>15</v>
      </c>
      <c r="D9" s="19">
        <v>500</v>
      </c>
      <c r="E9" s="17">
        <v>400</v>
      </c>
      <c r="F9" s="17">
        <v>600</v>
      </c>
      <c r="G9" s="17">
        <v>300</v>
      </c>
      <c r="H9" s="17">
        <v>300</v>
      </c>
      <c r="I9" s="17">
        <v>200</v>
      </c>
      <c r="J9" s="17">
        <v>200</v>
      </c>
      <c r="K9" s="17">
        <v>200</v>
      </c>
      <c r="L9" s="17">
        <f>SUM(E9:K9)</f>
        <v>2200</v>
      </c>
      <c r="M9" s="8" t="s">
        <v>20</v>
      </c>
      <c r="N9" s="18">
        <f>L9*D9</f>
        <v>1100000</v>
      </c>
      <c r="O9" s="6" t="s">
        <v>19</v>
      </c>
    </row>
    <row r="10" spans="1:17" x14ac:dyDescent="0.4">
      <c r="A10" s="8">
        <v>4</v>
      </c>
      <c r="B10" s="4" t="s">
        <v>30</v>
      </c>
      <c r="C10" s="16" t="s">
        <v>28</v>
      </c>
      <c r="D10" s="16">
        <v>90</v>
      </c>
      <c r="E10" s="17">
        <v>1300</v>
      </c>
      <c r="F10" s="17">
        <v>1300</v>
      </c>
      <c r="G10" s="17">
        <v>700</v>
      </c>
      <c r="H10" s="17">
        <v>700</v>
      </c>
      <c r="I10" s="17">
        <v>600</v>
      </c>
      <c r="J10" s="17">
        <v>500</v>
      </c>
      <c r="K10" s="17">
        <v>500</v>
      </c>
      <c r="L10" s="17">
        <f>SUM(E10:K10)</f>
        <v>5600</v>
      </c>
      <c r="M10" s="8" t="s">
        <v>21</v>
      </c>
      <c r="N10" s="18">
        <f t="shared" si="0"/>
        <v>504000</v>
      </c>
      <c r="O10" s="6" t="s">
        <v>19</v>
      </c>
    </row>
    <row r="11" spans="1:17" x14ac:dyDescent="0.4">
      <c r="A11" s="8">
        <v>5</v>
      </c>
      <c r="B11" s="4" t="s">
        <v>17</v>
      </c>
      <c r="C11" s="16" t="s">
        <v>28</v>
      </c>
      <c r="D11" s="16">
        <v>110</v>
      </c>
      <c r="E11" s="17">
        <v>2000</v>
      </c>
      <c r="F11" s="17">
        <v>1400</v>
      </c>
      <c r="G11" s="17">
        <v>600</v>
      </c>
      <c r="H11" s="17">
        <v>500</v>
      </c>
      <c r="I11" s="17">
        <v>400</v>
      </c>
      <c r="J11" s="17">
        <v>400</v>
      </c>
      <c r="K11" s="17">
        <v>300</v>
      </c>
      <c r="L11" s="17">
        <f>SUM(E11:K11)</f>
        <v>5600</v>
      </c>
      <c r="M11" s="8" t="s">
        <v>21</v>
      </c>
      <c r="N11" s="18">
        <f t="shared" si="0"/>
        <v>616000</v>
      </c>
      <c r="O11" s="6" t="s">
        <v>19</v>
      </c>
    </row>
    <row r="12" spans="1:17" x14ac:dyDescent="0.4">
      <c r="A12" s="8"/>
      <c r="B12" s="5" t="s">
        <v>3</v>
      </c>
      <c r="C12" s="16"/>
      <c r="D12" s="16"/>
      <c r="E12" s="17"/>
      <c r="F12" s="17"/>
      <c r="G12" s="17"/>
      <c r="H12" s="17"/>
      <c r="I12" s="17"/>
      <c r="J12" s="17"/>
      <c r="K12" s="17"/>
      <c r="L12" s="17"/>
      <c r="M12" s="8"/>
      <c r="N12" s="20">
        <f>SUM(N7:N11)</f>
        <v>5080000</v>
      </c>
      <c r="O12" s="6"/>
    </row>
    <row r="13" spans="1:17" x14ac:dyDescent="0.4">
      <c r="A13" s="8">
        <v>6</v>
      </c>
      <c r="B13" s="4" t="s">
        <v>24</v>
      </c>
      <c r="C13" s="16" t="s">
        <v>15</v>
      </c>
      <c r="D13" s="16">
        <v>80</v>
      </c>
      <c r="E13" s="17">
        <v>1200</v>
      </c>
      <c r="F13" s="17">
        <v>1000</v>
      </c>
      <c r="G13" s="17">
        <v>800</v>
      </c>
      <c r="H13" s="17">
        <v>700</v>
      </c>
      <c r="I13" s="17">
        <v>600</v>
      </c>
      <c r="J13" s="17">
        <v>500</v>
      </c>
      <c r="K13" s="17">
        <v>500</v>
      </c>
      <c r="L13" s="17">
        <f t="shared" ref="L13:L17" si="1">SUM(E13:K13)</f>
        <v>5300</v>
      </c>
      <c r="M13" s="8" t="s">
        <v>20</v>
      </c>
      <c r="N13" s="18">
        <f t="shared" si="0"/>
        <v>424000</v>
      </c>
      <c r="O13" s="6" t="s">
        <v>19</v>
      </c>
      <c r="Q13" s="7"/>
    </row>
    <row r="14" spans="1:17" x14ac:dyDescent="0.4">
      <c r="A14" s="8">
        <v>7</v>
      </c>
      <c r="B14" s="4" t="s">
        <v>25</v>
      </c>
      <c r="C14" s="16" t="s">
        <v>15</v>
      </c>
      <c r="D14" s="16">
        <v>80</v>
      </c>
      <c r="E14" s="17">
        <v>1200</v>
      </c>
      <c r="F14" s="17">
        <v>1000</v>
      </c>
      <c r="G14" s="17">
        <v>800</v>
      </c>
      <c r="H14" s="17">
        <v>700</v>
      </c>
      <c r="I14" s="17">
        <v>600</v>
      </c>
      <c r="J14" s="17">
        <v>500</v>
      </c>
      <c r="K14" s="17">
        <v>500</v>
      </c>
      <c r="L14" s="17">
        <f t="shared" si="1"/>
        <v>5300</v>
      </c>
      <c r="M14" s="8" t="s">
        <v>20</v>
      </c>
      <c r="N14" s="18">
        <f t="shared" si="0"/>
        <v>424000</v>
      </c>
      <c r="O14" s="6" t="s">
        <v>19</v>
      </c>
    </row>
    <row r="15" spans="1:17" x14ac:dyDescent="0.4">
      <c r="A15" s="8">
        <v>8</v>
      </c>
      <c r="B15" s="4" t="s">
        <v>23</v>
      </c>
      <c r="C15" s="16" t="s">
        <v>15</v>
      </c>
      <c r="D15" s="16">
        <v>80</v>
      </c>
      <c r="E15" s="17">
        <v>1200</v>
      </c>
      <c r="F15" s="17">
        <v>1000</v>
      </c>
      <c r="G15" s="17">
        <v>800</v>
      </c>
      <c r="H15" s="17">
        <v>700</v>
      </c>
      <c r="I15" s="17">
        <v>600</v>
      </c>
      <c r="J15" s="17">
        <v>500</v>
      </c>
      <c r="K15" s="17">
        <v>500</v>
      </c>
      <c r="L15" s="17">
        <f t="shared" si="1"/>
        <v>5300</v>
      </c>
      <c r="M15" s="8" t="s">
        <v>20</v>
      </c>
      <c r="N15" s="18">
        <f t="shared" si="0"/>
        <v>424000</v>
      </c>
      <c r="O15" s="6" t="s">
        <v>19</v>
      </c>
    </row>
    <row r="16" spans="1:17" x14ac:dyDescent="0.4">
      <c r="A16" s="8">
        <v>9</v>
      </c>
      <c r="B16" s="4" t="s">
        <v>34</v>
      </c>
      <c r="C16" s="16" t="s">
        <v>16</v>
      </c>
      <c r="D16" s="16">
        <v>12</v>
      </c>
      <c r="E16" s="17">
        <v>10000</v>
      </c>
      <c r="F16" s="17">
        <v>8000</v>
      </c>
      <c r="G16" s="17">
        <v>6000</v>
      </c>
      <c r="H16" s="17">
        <v>5000</v>
      </c>
      <c r="I16" s="17">
        <v>4000</v>
      </c>
      <c r="J16" s="17">
        <v>4000</v>
      </c>
      <c r="K16" s="17">
        <v>4000</v>
      </c>
      <c r="L16" s="17">
        <f t="shared" si="1"/>
        <v>41000</v>
      </c>
      <c r="M16" s="8" t="s">
        <v>21</v>
      </c>
      <c r="N16" s="18">
        <f t="shared" si="0"/>
        <v>492000</v>
      </c>
      <c r="O16" s="6" t="s">
        <v>19</v>
      </c>
    </row>
    <row r="17" spans="1:15" x14ac:dyDescent="0.4">
      <c r="A17" s="8">
        <v>10</v>
      </c>
      <c r="B17" s="6" t="s">
        <v>33</v>
      </c>
      <c r="C17" s="16" t="s">
        <v>16</v>
      </c>
      <c r="D17" s="8">
        <v>15</v>
      </c>
      <c r="E17" s="21">
        <v>5000</v>
      </c>
      <c r="F17" s="21">
        <v>4000</v>
      </c>
      <c r="G17" s="21">
        <v>3500</v>
      </c>
      <c r="H17" s="21">
        <v>3500</v>
      </c>
      <c r="I17" s="21">
        <v>3000</v>
      </c>
      <c r="J17" s="21">
        <v>3000</v>
      </c>
      <c r="K17" s="21">
        <v>3000</v>
      </c>
      <c r="L17" s="17">
        <f t="shared" si="1"/>
        <v>25000</v>
      </c>
      <c r="M17" s="8" t="s">
        <v>21</v>
      </c>
      <c r="N17" s="18">
        <f t="shared" si="0"/>
        <v>375000</v>
      </c>
      <c r="O17" s="1" t="s">
        <v>19</v>
      </c>
    </row>
    <row r="18" spans="1:15" x14ac:dyDescent="0.4">
      <c r="C18" s="22"/>
      <c r="N18" s="23">
        <f>N13+N14+N15+N16+N17</f>
        <v>2139000</v>
      </c>
    </row>
    <row r="19" spans="1:15" x14ac:dyDescent="0.4">
      <c r="L19" s="24" t="s">
        <v>31</v>
      </c>
      <c r="M19" s="25"/>
      <c r="N19" s="26">
        <f>N7+N8+N9+N10+N11+N13+N14+N15+N16+N17</f>
        <v>7219000</v>
      </c>
      <c r="O19" s="25" t="s">
        <v>19</v>
      </c>
    </row>
  </sheetData>
  <mergeCells count="8">
    <mergeCell ref="A3:A4"/>
    <mergeCell ref="N3:O4"/>
    <mergeCell ref="L3:M4"/>
    <mergeCell ref="B2:O2"/>
    <mergeCell ref="E3:K3"/>
    <mergeCell ref="C3:C4"/>
    <mergeCell ref="D3:D4"/>
    <mergeCell ref="B3:B4"/>
  </mergeCells>
  <printOptions horizontalCentered="1"/>
  <pageMargins left="3.937007874015748E-2" right="3.937007874015748E-2" top="0.55118110236220474" bottom="0.55118110236220474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7"/>
  <sheetViews>
    <sheetView tabSelected="1" workbookViewId="0">
      <selection activeCell="O12" sqref="O12"/>
    </sheetView>
  </sheetViews>
  <sheetFormatPr defaultColWidth="9" defaultRowHeight="21" x14ac:dyDescent="0.4"/>
  <cols>
    <col min="1" max="1" width="5.09765625" style="7" customWidth="1"/>
    <col min="2" max="2" width="28" style="1" bestFit="1" customWidth="1"/>
    <col min="3" max="3" width="15.8984375" style="7" customWidth="1"/>
    <col min="4" max="4" width="14.296875" style="7" customWidth="1"/>
    <col min="5" max="5" width="7.5" style="7" bestFit="1" customWidth="1"/>
    <col min="6" max="11" width="6.59765625" style="7" customWidth="1"/>
    <col min="12" max="12" width="11.59765625" style="1" customWidth="1"/>
    <col min="13" max="16384" width="9" style="1"/>
  </cols>
  <sheetData>
    <row r="1" spans="1:12" x14ac:dyDescent="0.4">
      <c r="A1" s="67" t="s">
        <v>70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27.75" customHeight="1" x14ac:dyDescent="0.4">
      <c r="A2" s="45" t="s">
        <v>12</v>
      </c>
      <c r="B2" s="45" t="s">
        <v>1</v>
      </c>
      <c r="C2" s="45" t="s">
        <v>14</v>
      </c>
      <c r="D2" s="45" t="s">
        <v>13</v>
      </c>
      <c r="E2" s="68" t="s">
        <v>11</v>
      </c>
      <c r="F2" s="88" t="s">
        <v>146</v>
      </c>
      <c r="G2" s="89"/>
      <c r="H2" s="89"/>
      <c r="I2" s="89"/>
      <c r="J2" s="89"/>
      <c r="K2" s="89"/>
      <c r="L2" s="90"/>
    </row>
    <row r="3" spans="1:12" ht="66.75" customHeight="1" x14ac:dyDescent="0.4">
      <c r="A3" s="45"/>
      <c r="B3" s="45"/>
      <c r="C3" s="45"/>
      <c r="D3" s="45"/>
      <c r="E3" s="68"/>
      <c r="F3" s="69" t="s">
        <v>145</v>
      </c>
      <c r="G3" s="69" t="s">
        <v>140</v>
      </c>
      <c r="H3" s="69" t="s">
        <v>141</v>
      </c>
      <c r="I3" s="69" t="s">
        <v>142</v>
      </c>
      <c r="J3" s="69" t="s">
        <v>143</v>
      </c>
      <c r="K3" s="69" t="s">
        <v>144</v>
      </c>
      <c r="L3" s="45" t="s">
        <v>90</v>
      </c>
    </row>
    <row r="4" spans="1:12" ht="37.5" customHeight="1" x14ac:dyDescent="0.4">
      <c r="A4" s="45"/>
      <c r="B4" s="3" t="s">
        <v>2</v>
      </c>
      <c r="C4" s="45"/>
      <c r="D4" s="45"/>
      <c r="E4" s="68"/>
      <c r="F4" s="69"/>
      <c r="G4" s="69"/>
      <c r="H4" s="69"/>
      <c r="I4" s="69"/>
      <c r="J4" s="69"/>
      <c r="K4" s="69"/>
      <c r="L4" s="45"/>
    </row>
    <row r="5" spans="1:12" x14ac:dyDescent="0.4">
      <c r="A5" s="8">
        <v>1</v>
      </c>
      <c r="B5" s="4" t="s">
        <v>29</v>
      </c>
      <c r="C5" s="16" t="s">
        <v>15</v>
      </c>
      <c r="D5" s="16">
        <v>550</v>
      </c>
      <c r="E5" s="33">
        <v>200</v>
      </c>
      <c r="F5" s="8">
        <v>100</v>
      </c>
      <c r="G5" s="8">
        <v>20</v>
      </c>
      <c r="H5" s="8">
        <v>20</v>
      </c>
      <c r="I5" s="8">
        <v>20</v>
      </c>
      <c r="J5" s="8">
        <v>20</v>
      </c>
      <c r="K5" s="8">
        <v>20</v>
      </c>
      <c r="L5" s="38">
        <f>D5*E5</f>
        <v>110000</v>
      </c>
    </row>
    <row r="6" spans="1:12" x14ac:dyDescent="0.4">
      <c r="A6" s="8">
        <v>2</v>
      </c>
      <c r="B6" s="4" t="s">
        <v>27</v>
      </c>
      <c r="C6" s="16" t="s">
        <v>15</v>
      </c>
      <c r="D6" s="19">
        <v>750</v>
      </c>
      <c r="E6" s="33">
        <v>200</v>
      </c>
      <c r="F6" s="8">
        <v>100</v>
      </c>
      <c r="G6" s="8">
        <v>20</v>
      </c>
      <c r="H6" s="8">
        <v>20</v>
      </c>
      <c r="I6" s="8">
        <v>20</v>
      </c>
      <c r="J6" s="8">
        <v>20</v>
      </c>
      <c r="K6" s="8">
        <v>20</v>
      </c>
      <c r="L6" s="38">
        <f t="shared" ref="L6:L14" si="0">D6*E6</f>
        <v>150000</v>
      </c>
    </row>
    <row r="7" spans="1:12" x14ac:dyDescent="0.4">
      <c r="A7" s="8">
        <v>3</v>
      </c>
      <c r="B7" s="4" t="s">
        <v>26</v>
      </c>
      <c r="C7" s="16" t="s">
        <v>15</v>
      </c>
      <c r="D7" s="19">
        <v>500</v>
      </c>
      <c r="E7" s="33">
        <v>200</v>
      </c>
      <c r="F7" s="8">
        <v>100</v>
      </c>
      <c r="G7" s="8">
        <v>20</v>
      </c>
      <c r="H7" s="8">
        <v>20</v>
      </c>
      <c r="I7" s="8">
        <v>20</v>
      </c>
      <c r="J7" s="8">
        <v>20</v>
      </c>
      <c r="K7" s="8">
        <v>20</v>
      </c>
      <c r="L7" s="38">
        <f t="shared" si="0"/>
        <v>100000</v>
      </c>
    </row>
    <row r="8" spans="1:12" x14ac:dyDescent="0.4">
      <c r="A8" s="8">
        <v>4</v>
      </c>
      <c r="B8" s="4" t="s">
        <v>30</v>
      </c>
      <c r="C8" s="16" t="s">
        <v>28</v>
      </c>
      <c r="D8" s="16">
        <v>90</v>
      </c>
      <c r="E8" s="33">
        <v>500</v>
      </c>
      <c r="F8" s="8">
        <v>250</v>
      </c>
      <c r="G8" s="8">
        <v>50</v>
      </c>
      <c r="H8" s="8">
        <v>50</v>
      </c>
      <c r="I8" s="8">
        <v>50</v>
      </c>
      <c r="J8" s="8">
        <v>50</v>
      </c>
      <c r="K8" s="8">
        <v>50</v>
      </c>
      <c r="L8" s="38">
        <f t="shared" si="0"/>
        <v>45000</v>
      </c>
    </row>
    <row r="9" spans="1:12" x14ac:dyDescent="0.4">
      <c r="A9" s="8">
        <v>5</v>
      </c>
      <c r="B9" s="4" t="s">
        <v>17</v>
      </c>
      <c r="C9" s="16" t="s">
        <v>28</v>
      </c>
      <c r="D9" s="16">
        <v>110</v>
      </c>
      <c r="E9" s="33">
        <v>400</v>
      </c>
      <c r="F9" s="8">
        <v>200</v>
      </c>
      <c r="G9" s="8">
        <v>40</v>
      </c>
      <c r="H9" s="8">
        <v>40</v>
      </c>
      <c r="I9" s="8">
        <v>40</v>
      </c>
      <c r="J9" s="8">
        <v>40</v>
      </c>
      <c r="K9" s="8">
        <v>40</v>
      </c>
      <c r="L9" s="38">
        <f t="shared" si="0"/>
        <v>44000</v>
      </c>
    </row>
    <row r="10" spans="1:12" x14ac:dyDescent="0.4">
      <c r="A10" s="8"/>
      <c r="B10" s="5" t="s">
        <v>3</v>
      </c>
      <c r="C10" s="16"/>
      <c r="D10" s="16"/>
      <c r="E10" s="33"/>
      <c r="F10" s="8"/>
      <c r="G10" s="8"/>
      <c r="H10" s="8"/>
      <c r="I10" s="8"/>
      <c r="J10" s="8"/>
      <c r="K10" s="8"/>
      <c r="L10" s="38">
        <f t="shared" si="0"/>
        <v>0</v>
      </c>
    </row>
    <row r="11" spans="1:12" x14ac:dyDescent="0.4">
      <c r="A11" s="8">
        <v>6</v>
      </c>
      <c r="B11" s="4" t="s">
        <v>24</v>
      </c>
      <c r="C11" s="16" t="s">
        <v>15</v>
      </c>
      <c r="D11" s="16">
        <v>80</v>
      </c>
      <c r="E11" s="33">
        <v>500</v>
      </c>
      <c r="F11" s="8">
        <v>250</v>
      </c>
      <c r="G11" s="8">
        <v>50</v>
      </c>
      <c r="H11" s="8">
        <v>50</v>
      </c>
      <c r="I11" s="8">
        <v>50</v>
      </c>
      <c r="J11" s="8">
        <v>50</v>
      </c>
      <c r="K11" s="8">
        <v>50</v>
      </c>
      <c r="L11" s="38">
        <f t="shared" si="0"/>
        <v>40000</v>
      </c>
    </row>
    <row r="12" spans="1:12" x14ac:dyDescent="0.4">
      <c r="A12" s="8">
        <v>7</v>
      </c>
      <c r="B12" s="4" t="s">
        <v>25</v>
      </c>
      <c r="C12" s="16" t="s">
        <v>15</v>
      </c>
      <c r="D12" s="16">
        <v>80</v>
      </c>
      <c r="E12" s="33">
        <v>500</v>
      </c>
      <c r="F12" s="8">
        <v>250</v>
      </c>
      <c r="G12" s="8">
        <v>50</v>
      </c>
      <c r="H12" s="8">
        <v>50</v>
      </c>
      <c r="I12" s="8">
        <v>50</v>
      </c>
      <c r="J12" s="8">
        <v>50</v>
      </c>
      <c r="K12" s="8">
        <v>50</v>
      </c>
      <c r="L12" s="38">
        <f t="shared" si="0"/>
        <v>40000</v>
      </c>
    </row>
    <row r="13" spans="1:12" x14ac:dyDescent="0.4">
      <c r="A13" s="8">
        <v>8</v>
      </c>
      <c r="B13" s="4" t="s">
        <v>23</v>
      </c>
      <c r="C13" s="16" t="s">
        <v>15</v>
      </c>
      <c r="D13" s="16">
        <v>80</v>
      </c>
      <c r="E13" s="33">
        <v>500</v>
      </c>
      <c r="F13" s="8">
        <v>250</v>
      </c>
      <c r="G13" s="8">
        <v>50</v>
      </c>
      <c r="H13" s="8">
        <v>50</v>
      </c>
      <c r="I13" s="8">
        <v>50</v>
      </c>
      <c r="J13" s="8">
        <v>50</v>
      </c>
      <c r="K13" s="8">
        <v>50</v>
      </c>
      <c r="L13" s="38">
        <f t="shared" si="0"/>
        <v>40000</v>
      </c>
    </row>
    <row r="14" spans="1:12" x14ac:dyDescent="0.4">
      <c r="A14" s="8">
        <v>9</v>
      </c>
      <c r="B14" s="4" t="s">
        <v>34</v>
      </c>
      <c r="C14" s="16" t="s">
        <v>16</v>
      </c>
      <c r="D14" s="16">
        <v>12</v>
      </c>
      <c r="E14" s="33">
        <v>4000</v>
      </c>
      <c r="F14" s="8">
        <v>2000</v>
      </c>
      <c r="G14" s="8">
        <v>400</v>
      </c>
      <c r="H14" s="8">
        <v>400</v>
      </c>
      <c r="I14" s="8">
        <v>400</v>
      </c>
      <c r="J14" s="8">
        <v>400</v>
      </c>
      <c r="K14" s="8">
        <v>400</v>
      </c>
      <c r="L14" s="38">
        <f t="shared" si="0"/>
        <v>48000</v>
      </c>
    </row>
    <row r="15" spans="1:12" x14ac:dyDescent="0.4">
      <c r="A15" s="8">
        <v>10</v>
      </c>
      <c r="B15" s="6" t="s">
        <v>33</v>
      </c>
      <c r="C15" s="16" t="s">
        <v>16</v>
      </c>
      <c r="D15" s="8">
        <v>15</v>
      </c>
      <c r="E15" s="34">
        <v>3000</v>
      </c>
      <c r="F15" s="8">
        <v>1500</v>
      </c>
      <c r="G15" s="8">
        <v>300</v>
      </c>
      <c r="H15" s="8">
        <v>300</v>
      </c>
      <c r="I15" s="8">
        <v>300</v>
      </c>
      <c r="J15" s="8">
        <v>300</v>
      </c>
      <c r="K15" s="8">
        <v>300</v>
      </c>
      <c r="L15" s="38">
        <f>D15*E15</f>
        <v>45000</v>
      </c>
    </row>
    <row r="17" spans="12:12" x14ac:dyDescent="0.4">
      <c r="L17" s="32">
        <f>SUM(L5:L15)</f>
        <v>662000</v>
      </c>
    </row>
  </sheetData>
  <mergeCells count="14">
    <mergeCell ref="A1:L1"/>
    <mergeCell ref="F2:L2"/>
    <mergeCell ref="H3:H4"/>
    <mergeCell ref="I3:I4"/>
    <mergeCell ref="J3:J4"/>
    <mergeCell ref="K3:K4"/>
    <mergeCell ref="L3:L4"/>
    <mergeCell ref="A2:A4"/>
    <mergeCell ref="B2:B3"/>
    <mergeCell ref="C2:C4"/>
    <mergeCell ref="D2:D4"/>
    <mergeCell ref="E2:E4"/>
    <mergeCell ref="F3:F4"/>
    <mergeCell ref="G3:G4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"/>
  <sheetViews>
    <sheetView workbookViewId="0">
      <selection activeCell="C18" sqref="C18"/>
    </sheetView>
  </sheetViews>
  <sheetFormatPr defaultColWidth="9" defaultRowHeight="21" x14ac:dyDescent="0.4"/>
  <cols>
    <col min="1" max="1" width="36.09765625" style="1" bestFit="1" customWidth="1"/>
    <col min="2" max="2" width="15" style="1" customWidth="1"/>
    <col min="3" max="3" width="15.5" style="1" customWidth="1"/>
    <col min="4" max="4" width="16.3984375" style="1" bestFit="1" customWidth="1"/>
    <col min="5" max="5" width="17.8984375" style="1" customWidth="1"/>
    <col min="6" max="6" width="18.09765625" style="1" customWidth="1"/>
    <col min="7" max="16384" width="9" style="1"/>
  </cols>
  <sheetData>
    <row r="1" spans="1:8" x14ac:dyDescent="0.4">
      <c r="A1" s="58" t="s">
        <v>35</v>
      </c>
      <c r="B1" s="58"/>
      <c r="C1" s="58"/>
      <c r="D1" s="58"/>
      <c r="E1" s="58"/>
      <c r="F1" s="58"/>
      <c r="G1" s="14"/>
      <c r="H1" s="14"/>
    </row>
    <row r="2" spans="1:8" x14ac:dyDescent="0.4">
      <c r="A2" s="54" t="s">
        <v>1</v>
      </c>
      <c r="B2" s="53" t="s">
        <v>46</v>
      </c>
      <c r="C2" s="53"/>
      <c r="D2" s="53"/>
      <c r="E2" s="53"/>
      <c r="F2" s="53"/>
      <c r="G2" s="12"/>
      <c r="H2" s="12"/>
    </row>
    <row r="3" spans="1:8" x14ac:dyDescent="0.4">
      <c r="A3" s="55"/>
      <c r="B3" s="13" t="s">
        <v>36</v>
      </c>
      <c r="C3" s="13" t="s">
        <v>37</v>
      </c>
      <c r="D3" s="13" t="s">
        <v>38</v>
      </c>
      <c r="E3" s="13" t="s">
        <v>39</v>
      </c>
      <c r="F3" s="13" t="s">
        <v>40</v>
      </c>
      <c r="G3" s="12"/>
      <c r="H3" s="12"/>
    </row>
    <row r="4" spans="1:8" x14ac:dyDescent="0.4">
      <c r="A4" s="59" t="s">
        <v>2</v>
      </c>
      <c r="B4" s="60"/>
      <c r="C4" s="60"/>
      <c r="D4" s="60"/>
      <c r="E4" s="60"/>
      <c r="F4" s="61"/>
    </row>
    <row r="5" spans="1:8" x14ac:dyDescent="0.4">
      <c r="A5" s="4" t="s">
        <v>29</v>
      </c>
      <c r="B5" s="11" t="s">
        <v>41</v>
      </c>
      <c r="C5" s="11" t="s">
        <v>42</v>
      </c>
      <c r="D5" s="11" t="s">
        <v>43</v>
      </c>
      <c r="E5" s="11" t="s">
        <v>44</v>
      </c>
      <c r="F5" s="11" t="s">
        <v>45</v>
      </c>
    </row>
    <row r="6" spans="1:8" x14ac:dyDescent="0.4">
      <c r="A6" s="4" t="s">
        <v>27</v>
      </c>
      <c r="B6" s="11" t="s">
        <v>41</v>
      </c>
      <c r="C6" s="11" t="s">
        <v>42</v>
      </c>
      <c r="D6" s="11" t="s">
        <v>43</v>
      </c>
      <c r="E6" s="11" t="s">
        <v>44</v>
      </c>
      <c r="F6" s="11" t="s">
        <v>45</v>
      </c>
    </row>
    <row r="7" spans="1:8" x14ac:dyDescent="0.4">
      <c r="A7" s="4" t="s">
        <v>26</v>
      </c>
      <c r="B7" s="11" t="s">
        <v>41</v>
      </c>
      <c r="C7" s="11" t="s">
        <v>42</v>
      </c>
      <c r="D7" s="11" t="s">
        <v>43</v>
      </c>
      <c r="E7" s="11" t="s">
        <v>44</v>
      </c>
      <c r="F7" s="11" t="s">
        <v>45</v>
      </c>
    </row>
    <row r="8" spans="1:8" x14ac:dyDescent="0.4">
      <c r="A8" s="4" t="s">
        <v>30</v>
      </c>
      <c r="B8" s="11" t="s">
        <v>41</v>
      </c>
      <c r="C8" s="11" t="s">
        <v>42</v>
      </c>
      <c r="D8" s="11" t="s">
        <v>43</v>
      </c>
      <c r="E8" s="11" t="s">
        <v>44</v>
      </c>
      <c r="F8" s="11" t="s">
        <v>45</v>
      </c>
    </row>
    <row r="9" spans="1:8" x14ac:dyDescent="0.4">
      <c r="A9" s="4" t="s">
        <v>17</v>
      </c>
      <c r="B9" s="11" t="s">
        <v>41</v>
      </c>
      <c r="C9" s="11" t="s">
        <v>42</v>
      </c>
      <c r="D9" s="11" t="s">
        <v>43</v>
      </c>
      <c r="E9" s="11" t="s">
        <v>44</v>
      </c>
      <c r="F9" s="11" t="s">
        <v>45</v>
      </c>
    </row>
    <row r="10" spans="1:8" x14ac:dyDescent="0.4">
      <c r="A10" s="62" t="s">
        <v>3</v>
      </c>
      <c r="B10" s="63"/>
      <c r="C10" s="63"/>
      <c r="D10" s="63"/>
      <c r="E10" s="63"/>
      <c r="F10" s="64"/>
    </row>
    <row r="11" spans="1:8" x14ac:dyDescent="0.4">
      <c r="A11" s="4" t="s">
        <v>24</v>
      </c>
      <c r="B11" s="10" t="s">
        <v>41</v>
      </c>
      <c r="C11" s="10" t="s">
        <v>42</v>
      </c>
      <c r="D11" s="10" t="s">
        <v>43</v>
      </c>
      <c r="E11" s="10" t="s">
        <v>44</v>
      </c>
      <c r="F11" s="10" t="s">
        <v>45</v>
      </c>
    </row>
    <row r="12" spans="1:8" x14ac:dyDescent="0.4">
      <c r="A12" s="4" t="s">
        <v>25</v>
      </c>
      <c r="B12" s="10" t="s">
        <v>41</v>
      </c>
      <c r="C12" s="10" t="s">
        <v>42</v>
      </c>
      <c r="D12" s="10" t="s">
        <v>43</v>
      </c>
      <c r="E12" s="10" t="s">
        <v>44</v>
      </c>
      <c r="F12" s="10" t="s">
        <v>45</v>
      </c>
    </row>
    <row r="13" spans="1:8" x14ac:dyDescent="0.4">
      <c r="A13" s="4" t="s">
        <v>23</v>
      </c>
      <c r="B13" s="10" t="s">
        <v>41</v>
      </c>
      <c r="C13" s="10" t="s">
        <v>42</v>
      </c>
      <c r="D13" s="10" t="s">
        <v>43</v>
      </c>
      <c r="E13" s="10" t="s">
        <v>44</v>
      </c>
      <c r="F13" s="10" t="s">
        <v>45</v>
      </c>
    </row>
    <row r="14" spans="1:8" x14ac:dyDescent="0.4">
      <c r="A14" s="4" t="s">
        <v>34</v>
      </c>
      <c r="B14" s="10" t="s">
        <v>41</v>
      </c>
      <c r="C14" s="10" t="s">
        <v>42</v>
      </c>
      <c r="D14" s="10" t="s">
        <v>43</v>
      </c>
      <c r="E14" s="10" t="s">
        <v>44</v>
      </c>
      <c r="F14" s="10" t="s">
        <v>45</v>
      </c>
    </row>
    <row r="15" spans="1:8" x14ac:dyDescent="0.4">
      <c r="A15" s="6" t="s">
        <v>33</v>
      </c>
      <c r="B15" s="10" t="s">
        <v>41</v>
      </c>
      <c r="C15" s="10" t="s">
        <v>42</v>
      </c>
      <c r="D15" s="10" t="s">
        <v>43</v>
      </c>
      <c r="E15" s="10" t="s">
        <v>44</v>
      </c>
      <c r="F15" s="10" t="s">
        <v>45</v>
      </c>
    </row>
  </sheetData>
  <mergeCells count="5">
    <mergeCell ref="A2:A3"/>
    <mergeCell ref="B2:F2"/>
    <mergeCell ref="A1:F1"/>
    <mergeCell ref="A4:F4"/>
    <mergeCell ref="A10:F10"/>
  </mergeCells>
  <pageMargins left="0.7" right="0.7" top="0.75" bottom="0.75" header="0.3" footer="0.3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1"/>
  <sheetViews>
    <sheetView view="pageBreakPreview" zoomScale="60" zoomScaleNormal="100" workbookViewId="0">
      <selection sqref="A1:A31"/>
    </sheetView>
  </sheetViews>
  <sheetFormatPr defaultColWidth="9" defaultRowHeight="21" x14ac:dyDescent="0.4"/>
  <cols>
    <col min="1" max="1" width="90.59765625" style="1" customWidth="1"/>
    <col min="2" max="16384" width="9" style="1"/>
  </cols>
  <sheetData>
    <row r="1" spans="1:1" x14ac:dyDescent="0.4">
      <c r="A1" s="15" t="s">
        <v>47</v>
      </c>
    </row>
    <row r="2" spans="1:1" x14ac:dyDescent="0.4">
      <c r="A2" s="15" t="s">
        <v>48</v>
      </c>
    </row>
    <row r="3" spans="1:1" x14ac:dyDescent="0.4">
      <c r="A3" s="12" t="s">
        <v>60</v>
      </c>
    </row>
    <row r="4" spans="1:1" ht="6.75" customHeight="1" x14ac:dyDescent="0.4"/>
    <row r="5" spans="1:1" x14ac:dyDescent="0.4">
      <c r="A5" s="6" t="s">
        <v>49</v>
      </c>
    </row>
    <row r="6" spans="1:1" ht="15" customHeight="1" x14ac:dyDescent="0.4">
      <c r="A6" s="6"/>
    </row>
    <row r="7" spans="1:1" x14ac:dyDescent="0.4">
      <c r="A7" s="6" t="s">
        <v>59</v>
      </c>
    </row>
    <row r="8" spans="1:1" ht="15" customHeight="1" x14ac:dyDescent="0.4">
      <c r="A8" s="6"/>
    </row>
    <row r="9" spans="1:1" ht="42" x14ac:dyDescent="0.4">
      <c r="A9" s="27" t="s">
        <v>50</v>
      </c>
    </row>
    <row r="10" spans="1:1" ht="15" customHeight="1" x14ac:dyDescent="0.4">
      <c r="A10" s="6"/>
    </row>
    <row r="11" spans="1:1" x14ac:dyDescent="0.4">
      <c r="A11" s="6" t="s">
        <v>51</v>
      </c>
    </row>
    <row r="12" spans="1:1" x14ac:dyDescent="0.4">
      <c r="A12" s="6" t="s">
        <v>53</v>
      </c>
    </row>
    <row r="13" spans="1:1" x14ac:dyDescent="0.4">
      <c r="A13" s="6" t="s">
        <v>54</v>
      </c>
    </row>
    <row r="14" spans="1:1" ht="15" customHeight="1" x14ac:dyDescent="0.4">
      <c r="A14" s="6"/>
    </row>
    <row r="15" spans="1:1" x14ac:dyDescent="0.4">
      <c r="A15" s="6" t="s">
        <v>52</v>
      </c>
    </row>
    <row r="16" spans="1:1" x14ac:dyDescent="0.4">
      <c r="A16" s="6" t="s">
        <v>58</v>
      </c>
    </row>
    <row r="17" spans="1:1" x14ac:dyDescent="0.4">
      <c r="A17" s="6" t="s">
        <v>55</v>
      </c>
    </row>
    <row r="18" spans="1:1" x14ac:dyDescent="0.4">
      <c r="A18" s="6" t="s">
        <v>56</v>
      </c>
    </row>
    <row r="19" spans="1:1" x14ac:dyDescent="0.4">
      <c r="A19" s="6" t="s">
        <v>57</v>
      </c>
    </row>
    <row r="20" spans="1:1" ht="15" customHeight="1" x14ac:dyDescent="0.4"/>
    <row r="21" spans="1:1" ht="42" x14ac:dyDescent="0.4">
      <c r="A21" s="27" t="s">
        <v>61</v>
      </c>
    </row>
    <row r="22" spans="1:1" ht="13.5" customHeight="1" x14ac:dyDescent="0.4"/>
    <row r="23" spans="1:1" x14ac:dyDescent="0.4">
      <c r="A23" s="30" t="s">
        <v>64</v>
      </c>
    </row>
    <row r="24" spans="1:1" x14ac:dyDescent="0.4">
      <c r="A24" s="1" t="s">
        <v>62</v>
      </c>
    </row>
    <row r="25" spans="1:1" x14ac:dyDescent="0.4">
      <c r="A25" s="1" t="s">
        <v>63</v>
      </c>
    </row>
    <row r="26" spans="1:1" ht="15" customHeight="1" x14ac:dyDescent="0.4"/>
    <row r="27" spans="1:1" x14ac:dyDescent="0.4">
      <c r="A27" s="28" t="s">
        <v>65</v>
      </c>
    </row>
    <row r="28" spans="1:1" x14ac:dyDescent="0.4">
      <c r="A28" s="1" t="s">
        <v>67</v>
      </c>
    </row>
    <row r="29" spans="1:1" x14ac:dyDescent="0.4">
      <c r="A29" s="1" t="s">
        <v>68</v>
      </c>
    </row>
    <row r="30" spans="1:1" x14ac:dyDescent="0.4">
      <c r="A30" s="1" t="s">
        <v>69</v>
      </c>
    </row>
    <row r="31" spans="1:1" x14ac:dyDescent="0.4">
      <c r="A31" s="29" t="s">
        <v>66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7"/>
  <sheetViews>
    <sheetView view="pageBreakPreview" zoomScale="60" zoomScaleNormal="100" workbookViewId="0">
      <selection activeCell="Z17" sqref="A1:Z17"/>
    </sheetView>
  </sheetViews>
  <sheetFormatPr defaultColWidth="9" defaultRowHeight="21" x14ac:dyDescent="0.4"/>
  <cols>
    <col min="1" max="1" width="5.09765625" style="7" customWidth="1"/>
    <col min="2" max="2" width="28" style="1" bestFit="1" customWidth="1"/>
    <col min="3" max="3" width="14.296875" style="7" bestFit="1" customWidth="1"/>
    <col min="4" max="4" width="12.5" style="7" customWidth="1"/>
    <col min="5" max="5" width="7.5" style="1" bestFit="1" customWidth="1"/>
    <col min="6" max="18" width="6.59765625" style="1" customWidth="1"/>
    <col min="19" max="24" width="6.3984375" style="1" customWidth="1"/>
    <col min="25" max="25" width="6.09765625" style="1" customWidth="1"/>
    <col min="26" max="26" width="10.296875" style="1" customWidth="1"/>
    <col min="27" max="16384" width="9" style="1"/>
  </cols>
  <sheetData>
    <row r="1" spans="1:26" x14ac:dyDescent="0.4">
      <c r="A1" s="67" t="s">
        <v>70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</row>
    <row r="2" spans="1:26" ht="23.4" x14ac:dyDescent="0.45">
      <c r="A2" s="45" t="s">
        <v>12</v>
      </c>
      <c r="B2" s="45" t="s">
        <v>1</v>
      </c>
      <c r="C2" s="45" t="s">
        <v>14</v>
      </c>
      <c r="D2" s="45" t="s">
        <v>13</v>
      </c>
      <c r="E2" s="68" t="s">
        <v>5</v>
      </c>
      <c r="F2" s="53" t="s">
        <v>167</v>
      </c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 spans="1:26" ht="66.75" customHeight="1" x14ac:dyDescent="0.4">
      <c r="A3" s="45"/>
      <c r="B3" s="45"/>
      <c r="C3" s="45"/>
      <c r="D3" s="45"/>
      <c r="E3" s="68"/>
      <c r="F3" s="69" t="s">
        <v>71</v>
      </c>
      <c r="G3" s="65" t="s">
        <v>147</v>
      </c>
      <c r="H3" s="65" t="s">
        <v>148</v>
      </c>
      <c r="I3" s="65" t="s">
        <v>149</v>
      </c>
      <c r="J3" s="65" t="s">
        <v>150</v>
      </c>
      <c r="K3" s="65" t="s">
        <v>151</v>
      </c>
      <c r="L3" s="65" t="s">
        <v>152</v>
      </c>
      <c r="M3" s="65" t="s">
        <v>153</v>
      </c>
      <c r="N3" s="65" t="s">
        <v>154</v>
      </c>
      <c r="O3" s="65" t="s">
        <v>155</v>
      </c>
      <c r="P3" s="65" t="s">
        <v>156</v>
      </c>
      <c r="Q3" s="70" t="s">
        <v>157</v>
      </c>
      <c r="R3" s="65" t="s">
        <v>158</v>
      </c>
      <c r="S3" s="65" t="s">
        <v>159</v>
      </c>
      <c r="T3" s="65" t="s">
        <v>160</v>
      </c>
      <c r="U3" s="65" t="s">
        <v>161</v>
      </c>
      <c r="V3" s="65" t="s">
        <v>162</v>
      </c>
      <c r="W3" s="65" t="s">
        <v>163</v>
      </c>
      <c r="X3" s="65" t="s">
        <v>164</v>
      </c>
      <c r="Y3" s="65" t="s">
        <v>165</v>
      </c>
      <c r="Z3" s="45" t="s">
        <v>90</v>
      </c>
    </row>
    <row r="4" spans="1:26" ht="35.25" customHeight="1" x14ac:dyDescent="0.4">
      <c r="A4" s="45"/>
      <c r="B4" s="3" t="s">
        <v>2</v>
      </c>
      <c r="C4" s="45"/>
      <c r="D4" s="45"/>
      <c r="E4" s="68"/>
      <c r="F4" s="69"/>
      <c r="G4" s="66"/>
      <c r="H4" s="66"/>
      <c r="I4" s="66"/>
      <c r="J4" s="66"/>
      <c r="K4" s="66"/>
      <c r="L4" s="66"/>
      <c r="M4" s="66"/>
      <c r="N4" s="66"/>
      <c r="O4" s="66"/>
      <c r="P4" s="66"/>
      <c r="Q4" s="71"/>
      <c r="R4" s="66"/>
      <c r="S4" s="66"/>
      <c r="T4" s="66"/>
      <c r="U4" s="66"/>
      <c r="V4" s="66"/>
      <c r="W4" s="66"/>
      <c r="X4" s="66"/>
      <c r="Y4" s="66"/>
      <c r="Z4" s="45"/>
    </row>
    <row r="5" spans="1:26" x14ac:dyDescent="0.4">
      <c r="A5" s="8">
        <v>1</v>
      </c>
      <c r="B5" s="4" t="s">
        <v>29</v>
      </c>
      <c r="C5" s="16" t="s">
        <v>15</v>
      </c>
      <c r="D5" s="16">
        <v>550</v>
      </c>
      <c r="E5" s="17">
        <v>400</v>
      </c>
      <c r="F5" s="8">
        <v>100</v>
      </c>
      <c r="G5" s="8">
        <v>30</v>
      </c>
      <c r="H5" s="8">
        <v>15</v>
      </c>
      <c r="I5" s="8">
        <v>15</v>
      </c>
      <c r="J5" s="8">
        <v>15</v>
      </c>
      <c r="K5" s="8">
        <v>15</v>
      </c>
      <c r="L5" s="8">
        <v>15</v>
      </c>
      <c r="M5" s="8">
        <v>15</v>
      </c>
      <c r="N5" s="8">
        <v>15</v>
      </c>
      <c r="O5" s="8">
        <v>15</v>
      </c>
      <c r="P5" s="8">
        <v>15</v>
      </c>
      <c r="Q5" s="8">
        <v>15</v>
      </c>
      <c r="R5" s="8">
        <v>15</v>
      </c>
      <c r="S5" s="8">
        <v>15</v>
      </c>
      <c r="T5" s="8">
        <v>15</v>
      </c>
      <c r="U5" s="8">
        <v>15</v>
      </c>
      <c r="V5" s="8">
        <v>15</v>
      </c>
      <c r="W5" s="8">
        <v>15</v>
      </c>
      <c r="X5" s="8">
        <v>15</v>
      </c>
      <c r="Y5" s="8">
        <v>15</v>
      </c>
      <c r="Z5" s="38">
        <f>D5*E5</f>
        <v>220000</v>
      </c>
    </row>
    <row r="6" spans="1:26" x14ac:dyDescent="0.4">
      <c r="A6" s="8">
        <v>2</v>
      </c>
      <c r="B6" s="4" t="s">
        <v>27</v>
      </c>
      <c r="C6" s="16" t="s">
        <v>15</v>
      </c>
      <c r="D6" s="19">
        <v>750</v>
      </c>
      <c r="E6" s="17">
        <v>400</v>
      </c>
      <c r="F6" s="8">
        <v>100</v>
      </c>
      <c r="G6" s="8">
        <v>30</v>
      </c>
      <c r="H6" s="8">
        <v>15</v>
      </c>
      <c r="I6" s="8">
        <v>15</v>
      </c>
      <c r="J6" s="8">
        <v>15</v>
      </c>
      <c r="K6" s="8">
        <v>15</v>
      </c>
      <c r="L6" s="8">
        <v>15</v>
      </c>
      <c r="M6" s="8">
        <v>15</v>
      </c>
      <c r="N6" s="8">
        <v>15</v>
      </c>
      <c r="O6" s="8">
        <v>15</v>
      </c>
      <c r="P6" s="8">
        <v>15</v>
      </c>
      <c r="Q6" s="8">
        <v>15</v>
      </c>
      <c r="R6" s="8">
        <v>15</v>
      </c>
      <c r="S6" s="8">
        <v>15</v>
      </c>
      <c r="T6" s="8">
        <v>15</v>
      </c>
      <c r="U6" s="8">
        <v>15</v>
      </c>
      <c r="V6" s="8">
        <v>15</v>
      </c>
      <c r="W6" s="8">
        <v>15</v>
      </c>
      <c r="X6" s="8">
        <v>15</v>
      </c>
      <c r="Y6" s="8">
        <v>15</v>
      </c>
      <c r="Z6" s="38">
        <f t="shared" ref="Z6:Z14" si="0">D6*E6</f>
        <v>300000</v>
      </c>
    </row>
    <row r="7" spans="1:26" x14ac:dyDescent="0.4">
      <c r="A7" s="8">
        <v>3</v>
      </c>
      <c r="B7" s="4" t="s">
        <v>26</v>
      </c>
      <c r="C7" s="16" t="s">
        <v>15</v>
      </c>
      <c r="D7" s="19">
        <v>500</v>
      </c>
      <c r="E7" s="17">
        <v>400</v>
      </c>
      <c r="F7" s="8">
        <v>100</v>
      </c>
      <c r="G7" s="8">
        <v>30</v>
      </c>
      <c r="H7" s="8">
        <v>15</v>
      </c>
      <c r="I7" s="8">
        <v>15</v>
      </c>
      <c r="J7" s="8">
        <v>15</v>
      </c>
      <c r="K7" s="8">
        <v>15</v>
      </c>
      <c r="L7" s="8">
        <v>15</v>
      </c>
      <c r="M7" s="8">
        <v>15</v>
      </c>
      <c r="N7" s="8">
        <v>15</v>
      </c>
      <c r="O7" s="8">
        <v>15</v>
      </c>
      <c r="P7" s="8">
        <v>15</v>
      </c>
      <c r="Q7" s="8">
        <v>15</v>
      </c>
      <c r="R7" s="8">
        <v>15</v>
      </c>
      <c r="S7" s="8">
        <v>15</v>
      </c>
      <c r="T7" s="8">
        <v>15</v>
      </c>
      <c r="U7" s="8">
        <v>15</v>
      </c>
      <c r="V7" s="8">
        <v>15</v>
      </c>
      <c r="W7" s="8">
        <v>15</v>
      </c>
      <c r="X7" s="8">
        <v>15</v>
      </c>
      <c r="Y7" s="8">
        <v>15</v>
      </c>
      <c r="Z7" s="38">
        <f t="shared" si="0"/>
        <v>200000</v>
      </c>
    </row>
    <row r="8" spans="1:26" x14ac:dyDescent="0.4">
      <c r="A8" s="8">
        <v>4</v>
      </c>
      <c r="B8" s="4" t="s">
        <v>30</v>
      </c>
      <c r="C8" s="16" t="s">
        <v>28</v>
      </c>
      <c r="D8" s="16">
        <v>90</v>
      </c>
      <c r="E8" s="17">
        <v>1300</v>
      </c>
      <c r="F8" s="9">
        <v>560</v>
      </c>
      <c r="G8" s="9">
        <v>200</v>
      </c>
      <c r="H8" s="9">
        <v>30</v>
      </c>
      <c r="I8" s="9">
        <v>30</v>
      </c>
      <c r="J8" s="9">
        <v>30</v>
      </c>
      <c r="K8" s="9">
        <v>30</v>
      </c>
      <c r="L8" s="9">
        <v>30</v>
      </c>
      <c r="M8" s="9">
        <v>30</v>
      </c>
      <c r="N8" s="9">
        <v>30</v>
      </c>
      <c r="O8" s="9">
        <v>30</v>
      </c>
      <c r="P8" s="9">
        <v>30</v>
      </c>
      <c r="Q8" s="9">
        <v>30</v>
      </c>
      <c r="R8" s="9">
        <v>30</v>
      </c>
      <c r="S8" s="9">
        <v>30</v>
      </c>
      <c r="T8" s="9">
        <v>30</v>
      </c>
      <c r="U8" s="9">
        <v>30</v>
      </c>
      <c r="V8" s="9">
        <v>30</v>
      </c>
      <c r="W8" s="9">
        <v>30</v>
      </c>
      <c r="X8" s="9">
        <v>30</v>
      </c>
      <c r="Y8" s="9">
        <v>30</v>
      </c>
      <c r="Z8" s="38">
        <f t="shared" si="0"/>
        <v>117000</v>
      </c>
    </row>
    <row r="9" spans="1:26" x14ac:dyDescent="0.4">
      <c r="A9" s="8">
        <v>5</v>
      </c>
      <c r="B9" s="4" t="s">
        <v>17</v>
      </c>
      <c r="C9" s="16" t="s">
        <v>28</v>
      </c>
      <c r="D9" s="16">
        <v>110</v>
      </c>
      <c r="E9" s="17">
        <v>2000</v>
      </c>
      <c r="F9" s="9">
        <v>1260</v>
      </c>
      <c r="G9" s="9">
        <v>200</v>
      </c>
      <c r="H9" s="9">
        <v>30</v>
      </c>
      <c r="I9" s="9">
        <v>30</v>
      </c>
      <c r="J9" s="9">
        <v>30</v>
      </c>
      <c r="K9" s="9">
        <v>30</v>
      </c>
      <c r="L9" s="9">
        <v>30</v>
      </c>
      <c r="M9" s="9">
        <v>30</v>
      </c>
      <c r="N9" s="9">
        <v>30</v>
      </c>
      <c r="O9" s="9">
        <v>30</v>
      </c>
      <c r="P9" s="9">
        <v>30</v>
      </c>
      <c r="Q9" s="9">
        <v>30</v>
      </c>
      <c r="R9" s="9">
        <v>30</v>
      </c>
      <c r="S9" s="9">
        <v>30</v>
      </c>
      <c r="T9" s="9">
        <v>30</v>
      </c>
      <c r="U9" s="9">
        <v>30</v>
      </c>
      <c r="V9" s="9">
        <v>30</v>
      </c>
      <c r="W9" s="9">
        <v>30</v>
      </c>
      <c r="X9" s="9">
        <v>30</v>
      </c>
      <c r="Y9" s="9">
        <v>30</v>
      </c>
      <c r="Z9" s="38">
        <f t="shared" si="0"/>
        <v>220000</v>
      </c>
    </row>
    <row r="10" spans="1:26" x14ac:dyDescent="0.4">
      <c r="A10" s="8"/>
      <c r="B10" s="5" t="s">
        <v>3</v>
      </c>
      <c r="C10" s="16"/>
      <c r="D10" s="16"/>
      <c r="E10" s="17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38">
        <f t="shared" si="0"/>
        <v>0</v>
      </c>
    </row>
    <row r="11" spans="1:26" x14ac:dyDescent="0.4">
      <c r="A11" s="8">
        <v>6</v>
      </c>
      <c r="B11" s="4" t="s">
        <v>24</v>
      </c>
      <c r="C11" s="16" t="s">
        <v>15</v>
      </c>
      <c r="D11" s="16">
        <v>80</v>
      </c>
      <c r="E11" s="17">
        <v>1200</v>
      </c>
      <c r="F11" s="9">
        <v>200</v>
      </c>
      <c r="G11" s="9">
        <v>100</v>
      </c>
      <c r="H11" s="9">
        <v>50</v>
      </c>
      <c r="I11" s="9">
        <v>50</v>
      </c>
      <c r="J11" s="9">
        <v>50</v>
      </c>
      <c r="K11" s="9">
        <v>50</v>
      </c>
      <c r="L11" s="9">
        <v>50</v>
      </c>
      <c r="M11" s="9">
        <v>50</v>
      </c>
      <c r="N11" s="9">
        <v>50</v>
      </c>
      <c r="O11" s="9">
        <v>50</v>
      </c>
      <c r="P11" s="9">
        <v>50</v>
      </c>
      <c r="Q11" s="9">
        <v>50</v>
      </c>
      <c r="R11" s="9">
        <v>50</v>
      </c>
      <c r="S11" s="9">
        <v>50</v>
      </c>
      <c r="T11" s="9">
        <v>50</v>
      </c>
      <c r="U11" s="9">
        <v>50</v>
      </c>
      <c r="V11" s="9">
        <v>50</v>
      </c>
      <c r="W11" s="9">
        <v>50</v>
      </c>
      <c r="X11" s="9">
        <v>50</v>
      </c>
      <c r="Y11" s="9">
        <v>50</v>
      </c>
      <c r="Z11" s="38">
        <f t="shared" si="0"/>
        <v>96000</v>
      </c>
    </row>
    <row r="12" spans="1:26" x14ac:dyDescent="0.4">
      <c r="A12" s="8">
        <v>7</v>
      </c>
      <c r="B12" s="4" t="s">
        <v>25</v>
      </c>
      <c r="C12" s="16" t="s">
        <v>15</v>
      </c>
      <c r="D12" s="16">
        <v>80</v>
      </c>
      <c r="E12" s="17">
        <v>1200</v>
      </c>
      <c r="F12" s="9">
        <v>200</v>
      </c>
      <c r="G12" s="9">
        <v>100</v>
      </c>
      <c r="H12" s="9">
        <v>50</v>
      </c>
      <c r="I12" s="9">
        <v>50</v>
      </c>
      <c r="J12" s="9">
        <v>50</v>
      </c>
      <c r="K12" s="9">
        <v>50</v>
      </c>
      <c r="L12" s="9">
        <v>50</v>
      </c>
      <c r="M12" s="9">
        <v>50</v>
      </c>
      <c r="N12" s="9">
        <v>50</v>
      </c>
      <c r="O12" s="9">
        <v>50</v>
      </c>
      <c r="P12" s="9">
        <v>50</v>
      </c>
      <c r="Q12" s="9">
        <v>50</v>
      </c>
      <c r="R12" s="9">
        <v>50</v>
      </c>
      <c r="S12" s="9">
        <v>50</v>
      </c>
      <c r="T12" s="9">
        <v>50</v>
      </c>
      <c r="U12" s="9">
        <v>50</v>
      </c>
      <c r="V12" s="9">
        <v>50</v>
      </c>
      <c r="W12" s="9">
        <v>50</v>
      </c>
      <c r="X12" s="9">
        <v>50</v>
      </c>
      <c r="Y12" s="9">
        <v>50</v>
      </c>
      <c r="Z12" s="38">
        <f t="shared" si="0"/>
        <v>96000</v>
      </c>
    </row>
    <row r="13" spans="1:26" x14ac:dyDescent="0.4">
      <c r="A13" s="8">
        <v>8</v>
      </c>
      <c r="B13" s="4" t="s">
        <v>23</v>
      </c>
      <c r="C13" s="16" t="s">
        <v>15</v>
      </c>
      <c r="D13" s="16">
        <v>80</v>
      </c>
      <c r="E13" s="17">
        <v>1200</v>
      </c>
      <c r="F13" s="9">
        <v>200</v>
      </c>
      <c r="G13" s="9">
        <v>100</v>
      </c>
      <c r="H13" s="9">
        <v>50</v>
      </c>
      <c r="I13" s="9">
        <v>50</v>
      </c>
      <c r="J13" s="9">
        <v>50</v>
      </c>
      <c r="K13" s="9">
        <v>50</v>
      </c>
      <c r="L13" s="9">
        <v>50</v>
      </c>
      <c r="M13" s="9">
        <v>50</v>
      </c>
      <c r="N13" s="9">
        <v>50</v>
      </c>
      <c r="O13" s="9">
        <v>50</v>
      </c>
      <c r="P13" s="9">
        <v>50</v>
      </c>
      <c r="Q13" s="9">
        <v>50</v>
      </c>
      <c r="R13" s="9">
        <v>50</v>
      </c>
      <c r="S13" s="9">
        <v>50</v>
      </c>
      <c r="T13" s="9">
        <v>50</v>
      </c>
      <c r="U13" s="9">
        <v>50</v>
      </c>
      <c r="V13" s="9">
        <v>50</v>
      </c>
      <c r="W13" s="9">
        <v>50</v>
      </c>
      <c r="X13" s="9">
        <v>50</v>
      </c>
      <c r="Y13" s="9">
        <v>50</v>
      </c>
      <c r="Z13" s="38">
        <f t="shared" si="0"/>
        <v>96000</v>
      </c>
    </row>
    <row r="14" spans="1:26" x14ac:dyDescent="0.4">
      <c r="A14" s="8">
        <v>9</v>
      </c>
      <c r="B14" s="4" t="s">
        <v>34</v>
      </c>
      <c r="C14" s="16" t="s">
        <v>16</v>
      </c>
      <c r="D14" s="16">
        <v>12</v>
      </c>
      <c r="E14" s="17">
        <v>10000</v>
      </c>
      <c r="F14" s="9">
        <v>2000</v>
      </c>
      <c r="G14" s="9">
        <v>1000</v>
      </c>
      <c r="H14" s="9">
        <v>400</v>
      </c>
      <c r="I14" s="9">
        <v>400</v>
      </c>
      <c r="J14" s="9">
        <v>400</v>
      </c>
      <c r="K14" s="9">
        <v>400</v>
      </c>
      <c r="L14" s="9">
        <v>350</v>
      </c>
      <c r="M14" s="9">
        <v>350</v>
      </c>
      <c r="N14" s="9">
        <v>350</v>
      </c>
      <c r="O14" s="9">
        <v>400</v>
      </c>
      <c r="P14" s="9">
        <v>350</v>
      </c>
      <c r="Q14" s="9">
        <v>400</v>
      </c>
      <c r="R14" s="9">
        <v>400</v>
      </c>
      <c r="S14" s="9">
        <v>400</v>
      </c>
      <c r="T14" s="9">
        <v>400</v>
      </c>
      <c r="U14" s="9">
        <v>400</v>
      </c>
      <c r="V14" s="9">
        <v>400</v>
      </c>
      <c r="W14" s="9">
        <v>400</v>
      </c>
      <c r="X14" s="9">
        <v>400</v>
      </c>
      <c r="Y14" s="9">
        <v>400</v>
      </c>
      <c r="Z14" s="38">
        <f t="shared" si="0"/>
        <v>120000</v>
      </c>
    </row>
    <row r="15" spans="1:26" x14ac:dyDescent="0.4">
      <c r="A15" s="8">
        <v>10</v>
      </c>
      <c r="B15" s="6" t="s">
        <v>33</v>
      </c>
      <c r="C15" s="16" t="s">
        <v>16</v>
      </c>
      <c r="D15" s="8">
        <v>15</v>
      </c>
      <c r="E15" s="21">
        <v>5000</v>
      </c>
      <c r="F15" s="9">
        <v>1000</v>
      </c>
      <c r="G15" s="9">
        <v>400</v>
      </c>
      <c r="H15" s="9">
        <v>200</v>
      </c>
      <c r="I15" s="9">
        <v>200</v>
      </c>
      <c r="J15" s="9">
        <v>200</v>
      </c>
      <c r="K15" s="9">
        <v>200</v>
      </c>
      <c r="L15" s="9">
        <v>200</v>
      </c>
      <c r="M15" s="9">
        <v>200</v>
      </c>
      <c r="N15" s="9">
        <v>200</v>
      </c>
      <c r="O15" s="9">
        <v>200</v>
      </c>
      <c r="P15" s="9">
        <v>200</v>
      </c>
      <c r="Q15" s="9">
        <v>200</v>
      </c>
      <c r="R15" s="9">
        <v>200</v>
      </c>
      <c r="S15" s="9">
        <v>200</v>
      </c>
      <c r="T15" s="9">
        <v>200</v>
      </c>
      <c r="U15" s="9">
        <v>200</v>
      </c>
      <c r="V15" s="9">
        <v>200</v>
      </c>
      <c r="W15" s="9">
        <v>200</v>
      </c>
      <c r="X15" s="9">
        <v>200</v>
      </c>
      <c r="Y15" s="9">
        <v>200</v>
      </c>
      <c r="Z15" s="38">
        <f>D15*E15</f>
        <v>75000</v>
      </c>
    </row>
    <row r="17" spans="19:26" x14ac:dyDescent="0.4">
      <c r="S17" s="72" t="s">
        <v>91</v>
      </c>
      <c r="T17" s="72"/>
      <c r="U17" s="72"/>
      <c r="V17" s="72"/>
      <c r="W17" s="72"/>
      <c r="X17" s="72"/>
      <c r="Y17" s="72"/>
      <c r="Z17" s="32">
        <f>SUM(Z5:Z15)</f>
        <v>1540000</v>
      </c>
    </row>
  </sheetData>
  <mergeCells count="29">
    <mergeCell ref="W3:W4"/>
    <mergeCell ref="X3:X4"/>
    <mergeCell ref="Y3:Y4"/>
    <mergeCell ref="Z3:Z4"/>
    <mergeCell ref="S17:Y17"/>
    <mergeCell ref="U3:U4"/>
    <mergeCell ref="V3:V4"/>
    <mergeCell ref="T3:T4"/>
    <mergeCell ref="O3:O4"/>
    <mergeCell ref="P3:P4"/>
    <mergeCell ref="Q3:Q4"/>
    <mergeCell ref="R3:R4"/>
    <mergeCell ref="S3:S4"/>
    <mergeCell ref="N3:N4"/>
    <mergeCell ref="A1:Z1"/>
    <mergeCell ref="A2:A4"/>
    <mergeCell ref="B2:B3"/>
    <mergeCell ref="C2:C4"/>
    <mergeCell ref="D2:D4"/>
    <mergeCell ref="E2:E4"/>
    <mergeCell ref="F2:Z2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11811023622047245" right="0.11811023622047245" top="0.55118110236220474" bottom="0.55118110236220474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17"/>
  <sheetViews>
    <sheetView view="pageBreakPreview" zoomScale="60" zoomScaleNormal="100" workbookViewId="0">
      <selection activeCell="X17" sqref="A1:X17"/>
    </sheetView>
  </sheetViews>
  <sheetFormatPr defaultColWidth="9" defaultRowHeight="21" x14ac:dyDescent="0.4"/>
  <cols>
    <col min="1" max="1" width="5.09765625" style="7" customWidth="1"/>
    <col min="2" max="2" width="28" style="1" bestFit="1" customWidth="1"/>
    <col min="3" max="3" width="14.296875" style="7" bestFit="1" customWidth="1"/>
    <col min="4" max="4" width="14.296875" style="7" customWidth="1"/>
    <col min="5" max="5" width="7.5" style="1" bestFit="1" customWidth="1"/>
    <col min="6" max="18" width="6.59765625" style="1" customWidth="1"/>
    <col min="19" max="22" width="6.3984375" style="1" customWidth="1"/>
    <col min="23" max="23" width="6.09765625" style="1" customWidth="1"/>
    <col min="24" max="24" width="11.59765625" style="1" customWidth="1"/>
    <col min="25" max="16384" width="9" style="1"/>
  </cols>
  <sheetData>
    <row r="1" spans="1:24" x14ac:dyDescent="0.4">
      <c r="A1" s="67" t="s">
        <v>70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</row>
    <row r="2" spans="1:24" ht="23.4" x14ac:dyDescent="0.45">
      <c r="A2" s="45" t="s">
        <v>12</v>
      </c>
      <c r="B2" s="45" t="s">
        <v>1</v>
      </c>
      <c r="C2" s="45" t="s">
        <v>14</v>
      </c>
      <c r="D2" s="45" t="s">
        <v>13</v>
      </c>
      <c r="E2" s="68" t="s">
        <v>6</v>
      </c>
      <c r="F2" s="53" t="s">
        <v>92</v>
      </c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</row>
    <row r="3" spans="1:24" ht="66.75" customHeight="1" x14ac:dyDescent="0.4">
      <c r="A3" s="45"/>
      <c r="B3" s="45"/>
      <c r="C3" s="45"/>
      <c r="D3" s="45"/>
      <c r="E3" s="68"/>
      <c r="F3" s="69" t="s">
        <v>72</v>
      </c>
      <c r="G3" s="69" t="s">
        <v>73</v>
      </c>
      <c r="H3" s="69" t="s">
        <v>74</v>
      </c>
      <c r="I3" s="69" t="s">
        <v>75</v>
      </c>
      <c r="J3" s="69" t="s">
        <v>76</v>
      </c>
      <c r="K3" s="69" t="s">
        <v>77</v>
      </c>
      <c r="L3" s="69" t="s">
        <v>78</v>
      </c>
      <c r="M3" s="69" t="s">
        <v>79</v>
      </c>
      <c r="N3" s="69" t="s">
        <v>80</v>
      </c>
      <c r="O3" s="69" t="s">
        <v>81</v>
      </c>
      <c r="P3" s="69" t="s">
        <v>82</v>
      </c>
      <c r="Q3" s="69" t="s">
        <v>83</v>
      </c>
      <c r="R3" s="69" t="s">
        <v>84</v>
      </c>
      <c r="S3" s="69" t="s">
        <v>85</v>
      </c>
      <c r="T3" s="69" t="s">
        <v>86</v>
      </c>
      <c r="U3" s="69" t="s">
        <v>87</v>
      </c>
      <c r="V3" s="69" t="s">
        <v>88</v>
      </c>
      <c r="W3" s="69" t="s">
        <v>89</v>
      </c>
      <c r="X3" s="45" t="s">
        <v>90</v>
      </c>
    </row>
    <row r="4" spans="1:24" ht="34.5" customHeight="1" x14ac:dyDescent="0.4">
      <c r="A4" s="45"/>
      <c r="B4" s="3" t="s">
        <v>2</v>
      </c>
      <c r="C4" s="45"/>
      <c r="D4" s="45"/>
      <c r="E4" s="68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45"/>
    </row>
    <row r="5" spans="1:24" x14ac:dyDescent="0.4">
      <c r="A5" s="8">
        <v>1</v>
      </c>
      <c r="B5" s="4" t="s">
        <v>29</v>
      </c>
      <c r="C5" s="16" t="s">
        <v>15</v>
      </c>
      <c r="D5" s="16">
        <v>550</v>
      </c>
      <c r="E5" s="17">
        <v>600</v>
      </c>
      <c r="F5" s="8">
        <v>50</v>
      </c>
      <c r="G5" s="8">
        <v>20</v>
      </c>
      <c r="H5" s="8">
        <v>20</v>
      </c>
      <c r="I5" s="8">
        <v>20</v>
      </c>
      <c r="J5" s="8">
        <v>60</v>
      </c>
      <c r="K5" s="8">
        <v>30</v>
      </c>
      <c r="L5" s="8">
        <v>40</v>
      </c>
      <c r="M5" s="8">
        <v>30</v>
      </c>
      <c r="N5" s="8">
        <v>60</v>
      </c>
      <c r="O5" s="8">
        <v>30</v>
      </c>
      <c r="P5" s="8">
        <v>20</v>
      </c>
      <c r="Q5" s="8">
        <v>60</v>
      </c>
      <c r="R5" s="8">
        <v>20</v>
      </c>
      <c r="S5" s="8">
        <v>20</v>
      </c>
      <c r="T5" s="8">
        <v>20</v>
      </c>
      <c r="U5" s="8">
        <v>20</v>
      </c>
      <c r="V5" s="8">
        <v>40</v>
      </c>
      <c r="W5" s="8">
        <v>40</v>
      </c>
      <c r="X5" s="38">
        <f>D5*E5</f>
        <v>330000</v>
      </c>
    </row>
    <row r="6" spans="1:24" x14ac:dyDescent="0.4">
      <c r="A6" s="8">
        <v>2</v>
      </c>
      <c r="B6" s="4" t="s">
        <v>27</v>
      </c>
      <c r="C6" s="16" t="s">
        <v>15</v>
      </c>
      <c r="D6" s="19">
        <v>750</v>
      </c>
      <c r="E6" s="17">
        <v>600</v>
      </c>
      <c r="F6" s="8">
        <v>50</v>
      </c>
      <c r="G6" s="8">
        <v>20</v>
      </c>
      <c r="H6" s="8">
        <v>20</v>
      </c>
      <c r="I6" s="8">
        <v>20</v>
      </c>
      <c r="J6" s="8">
        <v>60</v>
      </c>
      <c r="K6" s="8">
        <v>30</v>
      </c>
      <c r="L6" s="8">
        <v>40</v>
      </c>
      <c r="M6" s="8">
        <v>30</v>
      </c>
      <c r="N6" s="8">
        <v>60</v>
      </c>
      <c r="O6" s="8">
        <v>30</v>
      </c>
      <c r="P6" s="8">
        <v>20</v>
      </c>
      <c r="Q6" s="8">
        <v>60</v>
      </c>
      <c r="R6" s="8">
        <v>20</v>
      </c>
      <c r="S6" s="8">
        <v>20</v>
      </c>
      <c r="T6" s="8">
        <v>20</v>
      </c>
      <c r="U6" s="8">
        <v>20</v>
      </c>
      <c r="V6" s="8">
        <v>40</v>
      </c>
      <c r="W6" s="8">
        <v>40</v>
      </c>
      <c r="X6" s="38">
        <f t="shared" ref="X6:X14" si="0">D6*E6</f>
        <v>450000</v>
      </c>
    </row>
    <row r="7" spans="1:24" x14ac:dyDescent="0.4">
      <c r="A7" s="8">
        <v>3</v>
      </c>
      <c r="B7" s="4" t="s">
        <v>26</v>
      </c>
      <c r="C7" s="16" t="s">
        <v>15</v>
      </c>
      <c r="D7" s="19">
        <v>500</v>
      </c>
      <c r="E7" s="17">
        <v>600</v>
      </c>
      <c r="F7" s="8">
        <v>50</v>
      </c>
      <c r="G7" s="8">
        <v>20</v>
      </c>
      <c r="H7" s="8">
        <v>20</v>
      </c>
      <c r="I7" s="8">
        <v>20</v>
      </c>
      <c r="J7" s="8">
        <v>60</v>
      </c>
      <c r="K7" s="8">
        <v>30</v>
      </c>
      <c r="L7" s="8">
        <v>40</v>
      </c>
      <c r="M7" s="8">
        <v>30</v>
      </c>
      <c r="N7" s="8">
        <v>60</v>
      </c>
      <c r="O7" s="8">
        <v>30</v>
      </c>
      <c r="P7" s="8">
        <v>20</v>
      </c>
      <c r="Q7" s="8">
        <v>60</v>
      </c>
      <c r="R7" s="8">
        <v>20</v>
      </c>
      <c r="S7" s="8">
        <v>20</v>
      </c>
      <c r="T7" s="8">
        <v>20</v>
      </c>
      <c r="U7" s="8">
        <v>20</v>
      </c>
      <c r="V7" s="8">
        <v>40</v>
      </c>
      <c r="W7" s="8">
        <v>40</v>
      </c>
      <c r="X7" s="38">
        <f t="shared" si="0"/>
        <v>300000</v>
      </c>
    </row>
    <row r="8" spans="1:24" x14ac:dyDescent="0.4">
      <c r="A8" s="8">
        <v>4</v>
      </c>
      <c r="B8" s="4" t="s">
        <v>30</v>
      </c>
      <c r="C8" s="16" t="s">
        <v>28</v>
      </c>
      <c r="D8" s="16">
        <v>90</v>
      </c>
      <c r="E8" s="17">
        <v>1300</v>
      </c>
      <c r="F8" s="9">
        <v>100</v>
      </c>
      <c r="G8" s="9">
        <v>30</v>
      </c>
      <c r="H8" s="9">
        <v>30</v>
      </c>
      <c r="I8" s="9">
        <v>30</v>
      </c>
      <c r="J8" s="9">
        <v>150</v>
      </c>
      <c r="K8" s="9">
        <v>30</v>
      </c>
      <c r="L8" s="9">
        <v>100</v>
      </c>
      <c r="M8" s="9">
        <v>30</v>
      </c>
      <c r="N8" s="9">
        <v>150</v>
      </c>
      <c r="O8" s="9">
        <v>100</v>
      </c>
      <c r="P8" s="9">
        <v>30</v>
      </c>
      <c r="Q8" s="9">
        <v>150</v>
      </c>
      <c r="R8" s="9">
        <v>50</v>
      </c>
      <c r="S8" s="9">
        <v>40</v>
      </c>
      <c r="T8" s="9">
        <v>30</v>
      </c>
      <c r="U8" s="9">
        <v>50</v>
      </c>
      <c r="V8" s="9">
        <v>100</v>
      </c>
      <c r="W8" s="9">
        <v>100</v>
      </c>
      <c r="X8" s="38">
        <f t="shared" si="0"/>
        <v>117000</v>
      </c>
    </row>
    <row r="9" spans="1:24" x14ac:dyDescent="0.4">
      <c r="A9" s="8">
        <v>5</v>
      </c>
      <c r="B9" s="4" t="s">
        <v>17</v>
      </c>
      <c r="C9" s="16" t="s">
        <v>28</v>
      </c>
      <c r="D9" s="16">
        <v>110</v>
      </c>
      <c r="E9" s="17">
        <v>1400</v>
      </c>
      <c r="F9" s="9">
        <v>100</v>
      </c>
      <c r="G9" s="9">
        <v>50</v>
      </c>
      <c r="H9" s="9">
        <v>50</v>
      </c>
      <c r="I9" s="9">
        <v>50</v>
      </c>
      <c r="J9" s="9">
        <v>150</v>
      </c>
      <c r="K9" s="9">
        <v>50</v>
      </c>
      <c r="L9" s="9">
        <v>100</v>
      </c>
      <c r="M9" s="9">
        <v>50</v>
      </c>
      <c r="N9" s="9">
        <v>150</v>
      </c>
      <c r="O9" s="9">
        <v>100</v>
      </c>
      <c r="P9" s="9">
        <v>50</v>
      </c>
      <c r="Q9" s="9">
        <v>150</v>
      </c>
      <c r="R9" s="9">
        <v>50</v>
      </c>
      <c r="S9" s="9">
        <v>50</v>
      </c>
      <c r="T9" s="9">
        <v>20</v>
      </c>
      <c r="U9" s="9">
        <v>50</v>
      </c>
      <c r="V9" s="9">
        <v>80</v>
      </c>
      <c r="W9" s="9">
        <v>100</v>
      </c>
      <c r="X9" s="38">
        <f t="shared" si="0"/>
        <v>154000</v>
      </c>
    </row>
    <row r="10" spans="1:24" x14ac:dyDescent="0.4">
      <c r="A10" s="8"/>
      <c r="B10" s="5" t="s">
        <v>3</v>
      </c>
      <c r="C10" s="16"/>
      <c r="D10" s="16"/>
      <c r="E10" s="17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38">
        <f t="shared" si="0"/>
        <v>0</v>
      </c>
    </row>
    <row r="11" spans="1:24" x14ac:dyDescent="0.4">
      <c r="A11" s="8">
        <v>6</v>
      </c>
      <c r="B11" s="4" t="s">
        <v>24</v>
      </c>
      <c r="C11" s="16" t="s">
        <v>15</v>
      </c>
      <c r="D11" s="16">
        <v>80</v>
      </c>
      <c r="E11" s="17">
        <v>1000</v>
      </c>
      <c r="F11" s="9">
        <v>100</v>
      </c>
      <c r="G11" s="9">
        <v>50</v>
      </c>
      <c r="H11" s="9">
        <v>50</v>
      </c>
      <c r="I11" s="9">
        <v>50</v>
      </c>
      <c r="J11" s="9">
        <v>50</v>
      </c>
      <c r="K11" s="9">
        <v>50</v>
      </c>
      <c r="L11" s="9">
        <v>50</v>
      </c>
      <c r="M11" s="9">
        <v>50</v>
      </c>
      <c r="N11" s="9">
        <v>50</v>
      </c>
      <c r="O11" s="9">
        <v>50</v>
      </c>
      <c r="P11" s="9">
        <v>50</v>
      </c>
      <c r="Q11" s="9">
        <v>100</v>
      </c>
      <c r="R11" s="9">
        <v>50</v>
      </c>
      <c r="S11" s="9">
        <v>50</v>
      </c>
      <c r="T11" s="9">
        <v>50</v>
      </c>
      <c r="U11" s="9">
        <v>50</v>
      </c>
      <c r="V11" s="9">
        <v>50</v>
      </c>
      <c r="W11" s="9">
        <v>50</v>
      </c>
      <c r="X11" s="38">
        <f t="shared" si="0"/>
        <v>80000</v>
      </c>
    </row>
    <row r="12" spans="1:24" x14ac:dyDescent="0.4">
      <c r="A12" s="8">
        <v>7</v>
      </c>
      <c r="B12" s="4" t="s">
        <v>25</v>
      </c>
      <c r="C12" s="16" t="s">
        <v>15</v>
      </c>
      <c r="D12" s="16">
        <v>80</v>
      </c>
      <c r="E12" s="17">
        <v>1000</v>
      </c>
      <c r="F12" s="9">
        <v>100</v>
      </c>
      <c r="G12" s="9">
        <v>50</v>
      </c>
      <c r="H12" s="9">
        <v>50</v>
      </c>
      <c r="I12" s="9">
        <v>50</v>
      </c>
      <c r="J12" s="9">
        <v>50</v>
      </c>
      <c r="K12" s="9">
        <v>50</v>
      </c>
      <c r="L12" s="9">
        <v>50</v>
      </c>
      <c r="M12" s="9">
        <v>50</v>
      </c>
      <c r="N12" s="9">
        <v>50</v>
      </c>
      <c r="O12" s="9">
        <v>50</v>
      </c>
      <c r="P12" s="9">
        <v>50</v>
      </c>
      <c r="Q12" s="9">
        <v>100</v>
      </c>
      <c r="R12" s="9">
        <v>50</v>
      </c>
      <c r="S12" s="9">
        <v>50</v>
      </c>
      <c r="T12" s="9">
        <v>50</v>
      </c>
      <c r="U12" s="9">
        <v>50</v>
      </c>
      <c r="V12" s="9">
        <v>50</v>
      </c>
      <c r="W12" s="9">
        <v>50</v>
      </c>
      <c r="X12" s="38">
        <f t="shared" si="0"/>
        <v>80000</v>
      </c>
    </row>
    <row r="13" spans="1:24" x14ac:dyDescent="0.4">
      <c r="A13" s="8">
        <v>8</v>
      </c>
      <c r="B13" s="4" t="s">
        <v>23</v>
      </c>
      <c r="C13" s="16" t="s">
        <v>15</v>
      </c>
      <c r="D13" s="16">
        <v>80</v>
      </c>
      <c r="E13" s="17">
        <v>1000</v>
      </c>
      <c r="F13" s="9">
        <v>100</v>
      </c>
      <c r="G13" s="9">
        <v>50</v>
      </c>
      <c r="H13" s="9">
        <v>50</v>
      </c>
      <c r="I13" s="9">
        <v>50</v>
      </c>
      <c r="J13" s="9">
        <v>50</v>
      </c>
      <c r="K13" s="9">
        <v>50</v>
      </c>
      <c r="L13" s="9">
        <v>50</v>
      </c>
      <c r="M13" s="9">
        <v>50</v>
      </c>
      <c r="N13" s="9">
        <v>50</v>
      </c>
      <c r="O13" s="9">
        <v>50</v>
      </c>
      <c r="P13" s="9">
        <v>50</v>
      </c>
      <c r="Q13" s="9">
        <v>100</v>
      </c>
      <c r="R13" s="9">
        <v>50</v>
      </c>
      <c r="S13" s="9">
        <v>50</v>
      </c>
      <c r="T13" s="9">
        <v>50</v>
      </c>
      <c r="U13" s="9">
        <v>50</v>
      </c>
      <c r="V13" s="9">
        <v>50</v>
      </c>
      <c r="W13" s="9">
        <v>50</v>
      </c>
      <c r="X13" s="38">
        <f t="shared" si="0"/>
        <v>80000</v>
      </c>
    </row>
    <row r="14" spans="1:24" x14ac:dyDescent="0.4">
      <c r="A14" s="8">
        <v>9</v>
      </c>
      <c r="B14" s="4" t="s">
        <v>34</v>
      </c>
      <c r="C14" s="16" t="s">
        <v>16</v>
      </c>
      <c r="D14" s="16">
        <v>12</v>
      </c>
      <c r="E14" s="17">
        <v>8000</v>
      </c>
      <c r="F14" s="9">
        <v>1000</v>
      </c>
      <c r="G14" s="9">
        <v>300</v>
      </c>
      <c r="H14" s="9">
        <v>300</v>
      </c>
      <c r="I14" s="9">
        <v>300</v>
      </c>
      <c r="J14" s="9">
        <v>500</v>
      </c>
      <c r="K14" s="9">
        <v>300</v>
      </c>
      <c r="L14" s="9">
        <v>400</v>
      </c>
      <c r="M14" s="9">
        <v>300</v>
      </c>
      <c r="N14" s="9">
        <v>600</v>
      </c>
      <c r="O14" s="9">
        <v>400</v>
      </c>
      <c r="P14" s="9">
        <v>400</v>
      </c>
      <c r="Q14" s="9">
        <v>800</v>
      </c>
      <c r="R14" s="9">
        <v>300</v>
      </c>
      <c r="S14" s="9">
        <v>300</v>
      </c>
      <c r="T14" s="9">
        <v>300</v>
      </c>
      <c r="U14" s="9">
        <v>500</v>
      </c>
      <c r="V14" s="9">
        <v>500</v>
      </c>
      <c r="W14" s="9">
        <v>500</v>
      </c>
      <c r="X14" s="38">
        <f t="shared" si="0"/>
        <v>96000</v>
      </c>
    </row>
    <row r="15" spans="1:24" x14ac:dyDescent="0.4">
      <c r="A15" s="8">
        <v>10</v>
      </c>
      <c r="B15" s="6" t="s">
        <v>33</v>
      </c>
      <c r="C15" s="16" t="s">
        <v>16</v>
      </c>
      <c r="D15" s="8">
        <v>15</v>
      </c>
      <c r="E15" s="6">
        <v>4000</v>
      </c>
      <c r="F15" s="9">
        <v>1000</v>
      </c>
      <c r="G15" s="9">
        <v>150</v>
      </c>
      <c r="H15" s="9">
        <v>150</v>
      </c>
      <c r="I15" s="9">
        <v>200</v>
      </c>
      <c r="J15" s="9">
        <v>200</v>
      </c>
      <c r="K15" s="9">
        <v>150</v>
      </c>
      <c r="L15" s="9">
        <v>150</v>
      </c>
      <c r="M15" s="9">
        <v>150</v>
      </c>
      <c r="N15" s="9">
        <v>200</v>
      </c>
      <c r="O15" s="9">
        <v>200</v>
      </c>
      <c r="P15" s="9">
        <v>200</v>
      </c>
      <c r="Q15" s="9">
        <v>200</v>
      </c>
      <c r="R15" s="9">
        <v>150</v>
      </c>
      <c r="S15" s="9">
        <v>150</v>
      </c>
      <c r="T15" s="9">
        <v>150</v>
      </c>
      <c r="U15" s="9">
        <v>200</v>
      </c>
      <c r="V15" s="9">
        <v>200</v>
      </c>
      <c r="W15" s="9">
        <v>200</v>
      </c>
      <c r="X15" s="38">
        <f>D15*E15</f>
        <v>60000</v>
      </c>
    </row>
    <row r="17" spans="19:24" x14ac:dyDescent="0.4">
      <c r="S17" s="72" t="s">
        <v>91</v>
      </c>
      <c r="T17" s="72"/>
      <c r="U17" s="72"/>
      <c r="V17" s="72"/>
      <c r="W17" s="72"/>
      <c r="X17" s="32">
        <f>SUM(X5:X15)</f>
        <v>1747000</v>
      </c>
    </row>
  </sheetData>
  <mergeCells count="27">
    <mergeCell ref="S17:W17"/>
    <mergeCell ref="X3:X4"/>
    <mergeCell ref="A1:X1"/>
    <mergeCell ref="F2:X2"/>
    <mergeCell ref="R3:R4"/>
    <mergeCell ref="S3:S4"/>
    <mergeCell ref="T3:T4"/>
    <mergeCell ref="U3:U4"/>
    <mergeCell ref="V3:V4"/>
    <mergeCell ref="W3:W4"/>
    <mergeCell ref="L3:L4"/>
    <mergeCell ref="M3:M4"/>
    <mergeCell ref="N3:N4"/>
    <mergeCell ref="O3:O4"/>
    <mergeCell ref="P3:P4"/>
    <mergeCell ref="B2:B3"/>
    <mergeCell ref="A2:A4"/>
    <mergeCell ref="C2:C4"/>
    <mergeCell ref="Q3:Q4"/>
    <mergeCell ref="E2:E4"/>
    <mergeCell ref="F3:F4"/>
    <mergeCell ref="G3:G4"/>
    <mergeCell ref="H3:H4"/>
    <mergeCell ref="I3:I4"/>
    <mergeCell ref="J3:J4"/>
    <mergeCell ref="K3:K4"/>
    <mergeCell ref="D2:D4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7"/>
  <sheetViews>
    <sheetView workbookViewId="0">
      <selection activeCell="R17" sqref="A1:R17"/>
    </sheetView>
  </sheetViews>
  <sheetFormatPr defaultColWidth="9" defaultRowHeight="21" x14ac:dyDescent="0.4"/>
  <cols>
    <col min="1" max="1" width="5.09765625" style="7" customWidth="1"/>
    <col min="2" max="2" width="28" style="1" bestFit="1" customWidth="1"/>
    <col min="3" max="3" width="14.296875" style="7" bestFit="1" customWidth="1"/>
    <col min="4" max="4" width="14.296875" style="7" customWidth="1"/>
    <col min="5" max="5" width="7.5" style="7" bestFit="1" customWidth="1"/>
    <col min="6" max="17" width="6.59765625" style="7" customWidth="1"/>
    <col min="18" max="18" width="11.59765625" style="1" customWidth="1"/>
    <col min="19" max="16384" width="9" style="1"/>
  </cols>
  <sheetData>
    <row r="1" spans="1:18" x14ac:dyDescent="0.4">
      <c r="A1" s="67" t="s">
        <v>70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</row>
    <row r="2" spans="1:18" ht="23.4" x14ac:dyDescent="0.4">
      <c r="A2" s="45" t="s">
        <v>12</v>
      </c>
      <c r="B2" s="45" t="s">
        <v>1</v>
      </c>
      <c r="C2" s="45" t="s">
        <v>14</v>
      </c>
      <c r="D2" s="45" t="s">
        <v>13</v>
      </c>
      <c r="E2" s="68" t="s">
        <v>7</v>
      </c>
      <c r="F2" s="45" t="s">
        <v>93</v>
      </c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ht="66.75" customHeight="1" x14ac:dyDescent="0.4">
      <c r="A3" s="45"/>
      <c r="B3" s="45"/>
      <c r="C3" s="45"/>
      <c r="D3" s="45"/>
      <c r="E3" s="68"/>
      <c r="F3" s="73" t="s">
        <v>94</v>
      </c>
      <c r="G3" s="73" t="s">
        <v>95</v>
      </c>
      <c r="H3" s="73" t="s">
        <v>96</v>
      </c>
      <c r="I3" s="73" t="s">
        <v>97</v>
      </c>
      <c r="J3" s="73" t="s">
        <v>98</v>
      </c>
      <c r="K3" s="73" t="s">
        <v>105</v>
      </c>
      <c r="L3" s="73" t="s">
        <v>99</v>
      </c>
      <c r="M3" s="73" t="s">
        <v>100</v>
      </c>
      <c r="N3" s="73" t="s">
        <v>101</v>
      </c>
      <c r="O3" s="73" t="s">
        <v>102</v>
      </c>
      <c r="P3" s="73" t="s">
        <v>103</v>
      </c>
      <c r="Q3" s="73" t="s">
        <v>104</v>
      </c>
      <c r="R3" s="45" t="s">
        <v>90</v>
      </c>
    </row>
    <row r="4" spans="1:18" ht="34.5" customHeight="1" x14ac:dyDescent="0.4">
      <c r="A4" s="45"/>
      <c r="B4" s="3" t="s">
        <v>2</v>
      </c>
      <c r="C4" s="45"/>
      <c r="D4" s="45"/>
      <c r="E4" s="68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45"/>
    </row>
    <row r="5" spans="1:18" x14ac:dyDescent="0.4">
      <c r="A5" s="8">
        <v>1</v>
      </c>
      <c r="B5" s="4" t="s">
        <v>29</v>
      </c>
      <c r="C5" s="16" t="s">
        <v>15</v>
      </c>
      <c r="D5" s="16">
        <v>550</v>
      </c>
      <c r="E5" s="35">
        <v>300</v>
      </c>
      <c r="F5" s="8">
        <v>50</v>
      </c>
      <c r="G5" s="8">
        <v>20</v>
      </c>
      <c r="H5" s="8">
        <v>20</v>
      </c>
      <c r="I5" s="8">
        <v>20</v>
      </c>
      <c r="J5" s="8">
        <v>20</v>
      </c>
      <c r="K5" s="8">
        <v>50</v>
      </c>
      <c r="L5" s="8">
        <v>20</v>
      </c>
      <c r="M5" s="8">
        <v>20</v>
      </c>
      <c r="N5" s="8">
        <v>20</v>
      </c>
      <c r="O5" s="8">
        <v>20</v>
      </c>
      <c r="P5" s="8">
        <v>20</v>
      </c>
      <c r="Q5" s="8">
        <v>20</v>
      </c>
      <c r="R5" s="38">
        <f>D5*E5</f>
        <v>165000</v>
      </c>
    </row>
    <row r="6" spans="1:18" x14ac:dyDescent="0.4">
      <c r="A6" s="8">
        <v>2</v>
      </c>
      <c r="B6" s="4" t="s">
        <v>27</v>
      </c>
      <c r="C6" s="16" t="s">
        <v>15</v>
      </c>
      <c r="D6" s="19">
        <v>750</v>
      </c>
      <c r="E6" s="35">
        <v>300</v>
      </c>
      <c r="F6" s="8">
        <v>50</v>
      </c>
      <c r="G6" s="8">
        <v>20</v>
      </c>
      <c r="H6" s="8">
        <v>20</v>
      </c>
      <c r="I6" s="8">
        <v>20</v>
      </c>
      <c r="J6" s="8">
        <v>20</v>
      </c>
      <c r="K6" s="8">
        <v>50</v>
      </c>
      <c r="L6" s="8">
        <v>20</v>
      </c>
      <c r="M6" s="8">
        <v>20</v>
      </c>
      <c r="N6" s="8">
        <v>20</v>
      </c>
      <c r="O6" s="8">
        <v>20</v>
      </c>
      <c r="P6" s="8">
        <v>20</v>
      </c>
      <c r="Q6" s="8">
        <v>20</v>
      </c>
      <c r="R6" s="38">
        <f t="shared" ref="R6:R14" si="0">D6*E6</f>
        <v>225000</v>
      </c>
    </row>
    <row r="7" spans="1:18" x14ac:dyDescent="0.4">
      <c r="A7" s="8">
        <v>3</v>
      </c>
      <c r="B7" s="4" t="s">
        <v>26</v>
      </c>
      <c r="C7" s="16" t="s">
        <v>15</v>
      </c>
      <c r="D7" s="19">
        <v>500</v>
      </c>
      <c r="E7" s="35">
        <v>300</v>
      </c>
      <c r="F7" s="8">
        <v>50</v>
      </c>
      <c r="G7" s="8">
        <v>20</v>
      </c>
      <c r="H7" s="8">
        <v>20</v>
      </c>
      <c r="I7" s="8">
        <v>20</v>
      </c>
      <c r="J7" s="8">
        <v>20</v>
      </c>
      <c r="K7" s="8">
        <v>50</v>
      </c>
      <c r="L7" s="8">
        <v>20</v>
      </c>
      <c r="M7" s="8">
        <v>20</v>
      </c>
      <c r="N7" s="8">
        <v>20</v>
      </c>
      <c r="O7" s="8">
        <v>20</v>
      </c>
      <c r="P7" s="8">
        <v>20</v>
      </c>
      <c r="Q7" s="8">
        <v>20</v>
      </c>
      <c r="R7" s="38">
        <f t="shared" si="0"/>
        <v>150000</v>
      </c>
    </row>
    <row r="8" spans="1:18" x14ac:dyDescent="0.4">
      <c r="A8" s="8">
        <v>4</v>
      </c>
      <c r="B8" s="4" t="s">
        <v>30</v>
      </c>
      <c r="C8" s="16" t="s">
        <v>28</v>
      </c>
      <c r="D8" s="16">
        <v>90</v>
      </c>
      <c r="E8" s="35">
        <v>700</v>
      </c>
      <c r="F8" s="8">
        <v>100</v>
      </c>
      <c r="G8" s="8">
        <v>50</v>
      </c>
      <c r="H8" s="8">
        <v>50</v>
      </c>
      <c r="I8" s="8">
        <v>50</v>
      </c>
      <c r="J8" s="8">
        <v>50</v>
      </c>
      <c r="K8" s="8">
        <v>100</v>
      </c>
      <c r="L8" s="8">
        <v>50</v>
      </c>
      <c r="M8" s="8">
        <v>50</v>
      </c>
      <c r="N8" s="8">
        <v>50</v>
      </c>
      <c r="O8" s="8">
        <v>50</v>
      </c>
      <c r="P8" s="8">
        <v>50</v>
      </c>
      <c r="Q8" s="8">
        <v>50</v>
      </c>
      <c r="R8" s="38">
        <f t="shared" si="0"/>
        <v>63000</v>
      </c>
    </row>
    <row r="9" spans="1:18" x14ac:dyDescent="0.4">
      <c r="A9" s="8">
        <v>5</v>
      </c>
      <c r="B9" s="4" t="s">
        <v>17</v>
      </c>
      <c r="C9" s="16" t="s">
        <v>28</v>
      </c>
      <c r="D9" s="16">
        <v>110</v>
      </c>
      <c r="E9" s="35">
        <v>500</v>
      </c>
      <c r="F9" s="8">
        <v>100</v>
      </c>
      <c r="G9" s="8">
        <v>30</v>
      </c>
      <c r="H9" s="8">
        <v>30</v>
      </c>
      <c r="I9" s="8">
        <v>30</v>
      </c>
      <c r="J9" s="8">
        <v>30</v>
      </c>
      <c r="K9" s="8">
        <v>100</v>
      </c>
      <c r="L9" s="8">
        <v>30</v>
      </c>
      <c r="M9" s="8">
        <v>30</v>
      </c>
      <c r="N9" s="8">
        <v>30</v>
      </c>
      <c r="O9" s="8">
        <v>30</v>
      </c>
      <c r="P9" s="8">
        <v>30</v>
      </c>
      <c r="Q9" s="8">
        <v>30</v>
      </c>
      <c r="R9" s="38">
        <f t="shared" si="0"/>
        <v>55000</v>
      </c>
    </row>
    <row r="10" spans="1:18" x14ac:dyDescent="0.4">
      <c r="A10" s="8"/>
      <c r="B10" s="5" t="s">
        <v>3</v>
      </c>
      <c r="C10" s="16"/>
      <c r="D10" s="16"/>
      <c r="E10" s="35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38">
        <f t="shared" si="0"/>
        <v>0</v>
      </c>
    </row>
    <row r="11" spans="1:18" x14ac:dyDescent="0.4">
      <c r="A11" s="8">
        <v>6</v>
      </c>
      <c r="B11" s="4" t="s">
        <v>24</v>
      </c>
      <c r="C11" s="16" t="s">
        <v>15</v>
      </c>
      <c r="D11" s="16">
        <v>80</v>
      </c>
      <c r="E11" s="35">
        <v>700</v>
      </c>
      <c r="F11" s="8">
        <v>100</v>
      </c>
      <c r="G11" s="8">
        <v>50</v>
      </c>
      <c r="H11" s="8">
        <v>50</v>
      </c>
      <c r="I11" s="8">
        <v>50</v>
      </c>
      <c r="J11" s="8">
        <v>50</v>
      </c>
      <c r="K11" s="8">
        <v>100</v>
      </c>
      <c r="L11" s="8">
        <v>50</v>
      </c>
      <c r="M11" s="8">
        <v>50</v>
      </c>
      <c r="N11" s="8">
        <v>50</v>
      </c>
      <c r="O11" s="8">
        <v>50</v>
      </c>
      <c r="P11" s="8">
        <v>50</v>
      </c>
      <c r="Q11" s="8">
        <v>50</v>
      </c>
      <c r="R11" s="38">
        <f t="shared" si="0"/>
        <v>56000</v>
      </c>
    </row>
    <row r="12" spans="1:18" x14ac:dyDescent="0.4">
      <c r="A12" s="8">
        <v>7</v>
      </c>
      <c r="B12" s="4" t="s">
        <v>25</v>
      </c>
      <c r="C12" s="16" t="s">
        <v>15</v>
      </c>
      <c r="D12" s="16">
        <v>80</v>
      </c>
      <c r="E12" s="35">
        <v>700</v>
      </c>
      <c r="F12" s="8">
        <v>100</v>
      </c>
      <c r="G12" s="8">
        <v>50</v>
      </c>
      <c r="H12" s="8">
        <v>50</v>
      </c>
      <c r="I12" s="8">
        <v>50</v>
      </c>
      <c r="J12" s="8">
        <v>50</v>
      </c>
      <c r="K12" s="8">
        <v>100</v>
      </c>
      <c r="L12" s="8">
        <v>50</v>
      </c>
      <c r="M12" s="8">
        <v>50</v>
      </c>
      <c r="N12" s="8">
        <v>50</v>
      </c>
      <c r="O12" s="8">
        <v>50</v>
      </c>
      <c r="P12" s="8">
        <v>50</v>
      </c>
      <c r="Q12" s="8">
        <v>50</v>
      </c>
      <c r="R12" s="38">
        <f t="shared" si="0"/>
        <v>56000</v>
      </c>
    </row>
    <row r="13" spans="1:18" x14ac:dyDescent="0.4">
      <c r="A13" s="8">
        <v>8</v>
      </c>
      <c r="B13" s="4" t="s">
        <v>23</v>
      </c>
      <c r="C13" s="16" t="s">
        <v>15</v>
      </c>
      <c r="D13" s="16">
        <v>80</v>
      </c>
      <c r="E13" s="35">
        <v>700</v>
      </c>
      <c r="F13" s="8">
        <v>100</v>
      </c>
      <c r="G13" s="8">
        <v>50</v>
      </c>
      <c r="H13" s="8">
        <v>50</v>
      </c>
      <c r="I13" s="8">
        <v>50</v>
      </c>
      <c r="J13" s="8">
        <v>50</v>
      </c>
      <c r="K13" s="8">
        <v>100</v>
      </c>
      <c r="L13" s="8">
        <v>50</v>
      </c>
      <c r="M13" s="8">
        <v>50</v>
      </c>
      <c r="N13" s="8">
        <v>50</v>
      </c>
      <c r="O13" s="8">
        <v>50</v>
      </c>
      <c r="P13" s="8">
        <v>50</v>
      </c>
      <c r="Q13" s="8">
        <v>50</v>
      </c>
      <c r="R13" s="38">
        <f t="shared" si="0"/>
        <v>56000</v>
      </c>
    </row>
    <row r="14" spans="1:18" x14ac:dyDescent="0.4">
      <c r="A14" s="8">
        <v>9</v>
      </c>
      <c r="B14" s="4" t="s">
        <v>34</v>
      </c>
      <c r="C14" s="16" t="s">
        <v>16</v>
      </c>
      <c r="D14" s="16">
        <v>12</v>
      </c>
      <c r="E14" s="35">
        <v>5000</v>
      </c>
      <c r="F14" s="8">
        <v>1000</v>
      </c>
      <c r="G14" s="8">
        <v>300</v>
      </c>
      <c r="H14" s="8">
        <v>300</v>
      </c>
      <c r="I14" s="8">
        <v>300</v>
      </c>
      <c r="J14" s="8">
        <v>300</v>
      </c>
      <c r="K14" s="8">
        <v>1000</v>
      </c>
      <c r="L14" s="8">
        <v>300</v>
      </c>
      <c r="M14" s="8">
        <v>300</v>
      </c>
      <c r="N14" s="8">
        <v>300</v>
      </c>
      <c r="O14" s="8">
        <v>300</v>
      </c>
      <c r="P14" s="8">
        <v>300</v>
      </c>
      <c r="Q14" s="8">
        <v>300</v>
      </c>
      <c r="R14" s="38">
        <f t="shared" si="0"/>
        <v>60000</v>
      </c>
    </row>
    <row r="15" spans="1:18" x14ac:dyDescent="0.4">
      <c r="A15" s="8">
        <v>10</v>
      </c>
      <c r="B15" s="6" t="s">
        <v>33</v>
      </c>
      <c r="C15" s="16" t="s">
        <v>16</v>
      </c>
      <c r="D15" s="8">
        <v>15</v>
      </c>
      <c r="E15" s="36">
        <v>3500</v>
      </c>
      <c r="F15" s="8">
        <v>1000</v>
      </c>
      <c r="G15" s="8">
        <v>150</v>
      </c>
      <c r="H15" s="8">
        <v>150</v>
      </c>
      <c r="I15" s="8">
        <v>150</v>
      </c>
      <c r="J15" s="8">
        <v>150</v>
      </c>
      <c r="K15" s="8">
        <v>1000</v>
      </c>
      <c r="L15" s="8">
        <v>150</v>
      </c>
      <c r="M15" s="8">
        <v>150</v>
      </c>
      <c r="N15" s="8">
        <v>150</v>
      </c>
      <c r="O15" s="8">
        <v>150</v>
      </c>
      <c r="P15" s="8">
        <v>150</v>
      </c>
      <c r="Q15" s="8">
        <v>150</v>
      </c>
      <c r="R15" s="38">
        <f>D15*E15</f>
        <v>52500</v>
      </c>
    </row>
    <row r="17" spans="18:18" x14ac:dyDescent="0.4">
      <c r="R17" s="32">
        <f>SUM(R5:R15)</f>
        <v>938500</v>
      </c>
    </row>
  </sheetData>
  <mergeCells count="20">
    <mergeCell ref="A1:R1"/>
    <mergeCell ref="F2:R2"/>
    <mergeCell ref="R3:R4"/>
    <mergeCell ref="N3:N4"/>
    <mergeCell ref="O3:O4"/>
    <mergeCell ref="P3:P4"/>
    <mergeCell ref="Q3:Q4"/>
    <mergeCell ref="H3:H4"/>
    <mergeCell ref="I3:I4"/>
    <mergeCell ref="J3:J4"/>
    <mergeCell ref="K3:K4"/>
    <mergeCell ref="L3:L4"/>
    <mergeCell ref="M3:M4"/>
    <mergeCell ref="A2:A4"/>
    <mergeCell ref="B2:B3"/>
    <mergeCell ref="C2:C4"/>
    <mergeCell ref="D2:D4"/>
    <mergeCell ref="E2:E4"/>
    <mergeCell ref="F3:F4"/>
    <mergeCell ref="G3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7"/>
  <sheetViews>
    <sheetView workbookViewId="0">
      <selection activeCell="O17" sqref="A1:O17"/>
    </sheetView>
  </sheetViews>
  <sheetFormatPr defaultColWidth="9" defaultRowHeight="21" x14ac:dyDescent="0.4"/>
  <cols>
    <col min="1" max="1" width="5.09765625" style="7" customWidth="1"/>
    <col min="2" max="2" width="28" style="1" bestFit="1" customWidth="1"/>
    <col min="3" max="3" width="14.296875" style="7" bestFit="1" customWidth="1"/>
    <col min="4" max="4" width="14.296875" style="7" customWidth="1"/>
    <col min="5" max="5" width="7.5" style="7" bestFit="1" customWidth="1"/>
    <col min="6" max="14" width="6.59765625" style="7" customWidth="1"/>
    <col min="15" max="15" width="11.59765625" style="1" customWidth="1"/>
    <col min="16" max="16384" width="9" style="1"/>
  </cols>
  <sheetData>
    <row r="1" spans="1:15" x14ac:dyDescent="0.4">
      <c r="A1" s="67" t="s">
        <v>70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15" ht="25.8" x14ac:dyDescent="0.4">
      <c r="A2" s="45" t="s">
        <v>12</v>
      </c>
      <c r="B2" s="45" t="s">
        <v>1</v>
      </c>
      <c r="C2" s="45" t="s">
        <v>14</v>
      </c>
      <c r="D2" s="45" t="s">
        <v>13</v>
      </c>
      <c r="E2" s="68" t="s">
        <v>9</v>
      </c>
      <c r="F2" s="45" t="s">
        <v>124</v>
      </c>
      <c r="G2" s="45"/>
      <c r="H2" s="45"/>
      <c r="I2" s="45"/>
      <c r="J2" s="45"/>
      <c r="K2" s="45"/>
      <c r="L2" s="45"/>
      <c r="M2" s="45"/>
      <c r="N2" s="45"/>
      <c r="O2" s="45"/>
    </row>
    <row r="3" spans="1:15" ht="66.75" customHeight="1" x14ac:dyDescent="0.4">
      <c r="A3" s="45"/>
      <c r="B3" s="45"/>
      <c r="C3" s="45"/>
      <c r="D3" s="45"/>
      <c r="E3" s="68"/>
      <c r="F3" s="69" t="s">
        <v>115</v>
      </c>
      <c r="G3" s="69" t="s">
        <v>123</v>
      </c>
      <c r="H3" s="69" t="s">
        <v>116</v>
      </c>
      <c r="I3" s="69" t="s">
        <v>117</v>
      </c>
      <c r="J3" s="69" t="s">
        <v>118</v>
      </c>
      <c r="K3" s="69" t="s">
        <v>119</v>
      </c>
      <c r="L3" s="69" t="s">
        <v>120</v>
      </c>
      <c r="M3" s="69" t="s">
        <v>121</v>
      </c>
      <c r="N3" s="69" t="s">
        <v>122</v>
      </c>
      <c r="O3" s="45" t="s">
        <v>90</v>
      </c>
    </row>
    <row r="4" spans="1:15" ht="34.5" customHeight="1" x14ac:dyDescent="0.4">
      <c r="A4" s="45"/>
      <c r="B4" s="3" t="s">
        <v>2</v>
      </c>
      <c r="C4" s="45"/>
      <c r="D4" s="45"/>
      <c r="E4" s="68"/>
      <c r="F4" s="69"/>
      <c r="G4" s="69"/>
      <c r="H4" s="69"/>
      <c r="I4" s="69"/>
      <c r="J4" s="69"/>
      <c r="K4" s="69"/>
      <c r="L4" s="69"/>
      <c r="M4" s="69"/>
      <c r="N4" s="69"/>
      <c r="O4" s="45"/>
    </row>
    <row r="5" spans="1:15" x14ac:dyDescent="0.4">
      <c r="A5" s="37">
        <v>1</v>
      </c>
      <c r="B5" s="39" t="s">
        <v>29</v>
      </c>
      <c r="C5" s="40" t="s">
        <v>15</v>
      </c>
      <c r="D5" s="40">
        <v>550</v>
      </c>
      <c r="E5" s="41">
        <v>200</v>
      </c>
      <c r="F5" s="37">
        <v>40</v>
      </c>
      <c r="G5" s="37">
        <v>20</v>
      </c>
      <c r="H5" s="37">
        <v>20</v>
      </c>
      <c r="I5" s="37">
        <v>20</v>
      </c>
      <c r="J5" s="37">
        <v>20</v>
      </c>
      <c r="K5" s="37">
        <v>20</v>
      </c>
      <c r="L5" s="37">
        <v>20</v>
      </c>
      <c r="M5" s="37">
        <v>20</v>
      </c>
      <c r="N5" s="37">
        <v>20</v>
      </c>
      <c r="O5" s="38">
        <f>E5*D5</f>
        <v>110000</v>
      </c>
    </row>
    <row r="6" spans="1:15" x14ac:dyDescent="0.4">
      <c r="A6" s="8">
        <v>2</v>
      </c>
      <c r="B6" s="4" t="s">
        <v>27</v>
      </c>
      <c r="C6" s="16" t="s">
        <v>15</v>
      </c>
      <c r="D6" s="19">
        <v>750</v>
      </c>
      <c r="E6" s="17">
        <v>200</v>
      </c>
      <c r="F6" s="8">
        <v>40</v>
      </c>
      <c r="G6" s="8">
        <v>20</v>
      </c>
      <c r="H6" s="8">
        <v>20</v>
      </c>
      <c r="I6" s="8">
        <v>20</v>
      </c>
      <c r="J6" s="8">
        <v>20</v>
      </c>
      <c r="K6" s="8">
        <v>20</v>
      </c>
      <c r="L6" s="8">
        <v>20</v>
      </c>
      <c r="M6" s="8">
        <v>20</v>
      </c>
      <c r="N6" s="8">
        <v>20</v>
      </c>
      <c r="O6" s="38">
        <f t="shared" ref="O6:O15" si="0">E6*D6</f>
        <v>150000</v>
      </c>
    </row>
    <row r="7" spans="1:15" x14ac:dyDescent="0.4">
      <c r="A7" s="8">
        <v>3</v>
      </c>
      <c r="B7" s="4" t="s">
        <v>26</v>
      </c>
      <c r="C7" s="16" t="s">
        <v>15</v>
      </c>
      <c r="D7" s="19">
        <v>500</v>
      </c>
      <c r="E7" s="17">
        <v>200</v>
      </c>
      <c r="F7" s="8">
        <v>40</v>
      </c>
      <c r="G7" s="8">
        <v>20</v>
      </c>
      <c r="H7" s="8">
        <v>20</v>
      </c>
      <c r="I7" s="8">
        <v>20</v>
      </c>
      <c r="J7" s="8">
        <v>20</v>
      </c>
      <c r="K7" s="8">
        <v>20</v>
      </c>
      <c r="L7" s="8">
        <v>20</v>
      </c>
      <c r="M7" s="8">
        <v>20</v>
      </c>
      <c r="N7" s="8">
        <v>20</v>
      </c>
      <c r="O7" s="38">
        <f t="shared" si="0"/>
        <v>100000</v>
      </c>
    </row>
    <row r="8" spans="1:15" x14ac:dyDescent="0.4">
      <c r="A8" s="8">
        <v>4</v>
      </c>
      <c r="B8" s="4" t="s">
        <v>30</v>
      </c>
      <c r="C8" s="16" t="s">
        <v>28</v>
      </c>
      <c r="D8" s="16">
        <v>90</v>
      </c>
      <c r="E8" s="17">
        <v>600</v>
      </c>
      <c r="F8" s="8">
        <v>120</v>
      </c>
      <c r="G8" s="8">
        <v>60</v>
      </c>
      <c r="H8" s="8">
        <v>60</v>
      </c>
      <c r="I8" s="8">
        <v>60</v>
      </c>
      <c r="J8" s="8">
        <v>60</v>
      </c>
      <c r="K8" s="8">
        <v>60</v>
      </c>
      <c r="L8" s="8">
        <v>60</v>
      </c>
      <c r="M8" s="8">
        <v>60</v>
      </c>
      <c r="N8" s="8">
        <v>60</v>
      </c>
      <c r="O8" s="38">
        <f t="shared" si="0"/>
        <v>54000</v>
      </c>
    </row>
    <row r="9" spans="1:15" x14ac:dyDescent="0.4">
      <c r="A9" s="8">
        <v>5</v>
      </c>
      <c r="B9" s="4" t="s">
        <v>17</v>
      </c>
      <c r="C9" s="16" t="s">
        <v>28</v>
      </c>
      <c r="D9" s="16">
        <v>110</v>
      </c>
      <c r="E9" s="17">
        <v>400</v>
      </c>
      <c r="F9" s="8">
        <v>80</v>
      </c>
      <c r="G9" s="8">
        <v>40</v>
      </c>
      <c r="H9" s="8">
        <v>40</v>
      </c>
      <c r="I9" s="8">
        <v>40</v>
      </c>
      <c r="J9" s="8">
        <v>40</v>
      </c>
      <c r="K9" s="8">
        <v>40</v>
      </c>
      <c r="L9" s="8">
        <v>40</v>
      </c>
      <c r="M9" s="8">
        <v>40</v>
      </c>
      <c r="N9" s="8">
        <v>40</v>
      </c>
      <c r="O9" s="38">
        <f t="shared" si="0"/>
        <v>44000</v>
      </c>
    </row>
    <row r="10" spans="1:15" x14ac:dyDescent="0.4">
      <c r="A10" s="8"/>
      <c r="B10" s="5" t="s">
        <v>3</v>
      </c>
      <c r="C10" s="16"/>
      <c r="D10" s="16"/>
      <c r="E10" s="17"/>
      <c r="F10" s="8"/>
      <c r="G10" s="8"/>
      <c r="H10" s="8"/>
      <c r="I10" s="8"/>
      <c r="J10" s="8"/>
      <c r="K10" s="8"/>
      <c r="L10" s="8"/>
      <c r="M10" s="8"/>
      <c r="N10" s="8"/>
      <c r="O10" s="38">
        <f t="shared" si="0"/>
        <v>0</v>
      </c>
    </row>
    <row r="11" spans="1:15" x14ac:dyDescent="0.4">
      <c r="A11" s="8">
        <v>6</v>
      </c>
      <c r="B11" s="4" t="s">
        <v>24</v>
      </c>
      <c r="C11" s="16" t="s">
        <v>15</v>
      </c>
      <c r="D11" s="16">
        <v>80</v>
      </c>
      <c r="E11" s="17">
        <v>600</v>
      </c>
      <c r="F11" s="8">
        <v>100</v>
      </c>
      <c r="G11" s="8">
        <v>100</v>
      </c>
      <c r="H11" s="8">
        <v>50</v>
      </c>
      <c r="I11" s="8">
        <v>50</v>
      </c>
      <c r="J11" s="8">
        <v>50</v>
      </c>
      <c r="K11" s="8">
        <v>50</v>
      </c>
      <c r="L11" s="8">
        <v>50</v>
      </c>
      <c r="M11" s="8">
        <v>50</v>
      </c>
      <c r="N11" s="8">
        <v>50</v>
      </c>
      <c r="O11" s="38">
        <f t="shared" si="0"/>
        <v>48000</v>
      </c>
    </row>
    <row r="12" spans="1:15" x14ac:dyDescent="0.4">
      <c r="A12" s="8">
        <v>7</v>
      </c>
      <c r="B12" s="4" t="s">
        <v>25</v>
      </c>
      <c r="C12" s="16" t="s">
        <v>15</v>
      </c>
      <c r="D12" s="16">
        <v>80</v>
      </c>
      <c r="E12" s="17">
        <v>600</v>
      </c>
      <c r="F12" s="8">
        <v>100</v>
      </c>
      <c r="G12" s="8">
        <v>100</v>
      </c>
      <c r="H12" s="8">
        <v>50</v>
      </c>
      <c r="I12" s="8">
        <v>50</v>
      </c>
      <c r="J12" s="8">
        <v>50</v>
      </c>
      <c r="K12" s="8">
        <v>50</v>
      </c>
      <c r="L12" s="8">
        <v>50</v>
      </c>
      <c r="M12" s="8">
        <v>50</v>
      </c>
      <c r="N12" s="8">
        <v>50</v>
      </c>
      <c r="O12" s="38">
        <f t="shared" si="0"/>
        <v>48000</v>
      </c>
    </row>
    <row r="13" spans="1:15" x14ac:dyDescent="0.4">
      <c r="A13" s="8">
        <v>8</v>
      </c>
      <c r="B13" s="4" t="s">
        <v>23</v>
      </c>
      <c r="C13" s="16" t="s">
        <v>15</v>
      </c>
      <c r="D13" s="16">
        <v>80</v>
      </c>
      <c r="E13" s="17">
        <v>600</v>
      </c>
      <c r="F13" s="8">
        <v>100</v>
      </c>
      <c r="G13" s="8">
        <v>100</v>
      </c>
      <c r="H13" s="8">
        <v>50</v>
      </c>
      <c r="I13" s="8">
        <v>50</v>
      </c>
      <c r="J13" s="8">
        <v>50</v>
      </c>
      <c r="K13" s="8">
        <v>50</v>
      </c>
      <c r="L13" s="8">
        <v>50</v>
      </c>
      <c r="M13" s="8">
        <v>50</v>
      </c>
      <c r="N13" s="8">
        <v>50</v>
      </c>
      <c r="O13" s="38">
        <f t="shared" si="0"/>
        <v>48000</v>
      </c>
    </row>
    <row r="14" spans="1:15" x14ac:dyDescent="0.4">
      <c r="A14" s="8">
        <v>9</v>
      </c>
      <c r="B14" s="4" t="s">
        <v>34</v>
      </c>
      <c r="C14" s="16" t="s">
        <v>16</v>
      </c>
      <c r="D14" s="16">
        <v>12</v>
      </c>
      <c r="E14" s="17">
        <v>4000</v>
      </c>
      <c r="F14" s="8">
        <v>1000</v>
      </c>
      <c r="G14" s="8">
        <v>900</v>
      </c>
      <c r="H14" s="8">
        <v>300</v>
      </c>
      <c r="I14" s="8">
        <v>300</v>
      </c>
      <c r="J14" s="8">
        <v>300</v>
      </c>
      <c r="K14" s="8">
        <v>300</v>
      </c>
      <c r="L14" s="8">
        <v>300</v>
      </c>
      <c r="M14" s="8">
        <v>300</v>
      </c>
      <c r="N14" s="8">
        <v>300</v>
      </c>
      <c r="O14" s="38">
        <f t="shared" si="0"/>
        <v>48000</v>
      </c>
    </row>
    <row r="15" spans="1:15" x14ac:dyDescent="0.4">
      <c r="A15" s="8">
        <v>10</v>
      </c>
      <c r="B15" s="6" t="s">
        <v>33</v>
      </c>
      <c r="C15" s="16" t="s">
        <v>16</v>
      </c>
      <c r="D15" s="8">
        <v>15</v>
      </c>
      <c r="E15" s="21">
        <v>3000</v>
      </c>
      <c r="F15" s="8">
        <v>1000</v>
      </c>
      <c r="G15" s="8">
        <v>950</v>
      </c>
      <c r="H15" s="8">
        <v>150</v>
      </c>
      <c r="I15" s="8">
        <v>150</v>
      </c>
      <c r="J15" s="8">
        <v>150</v>
      </c>
      <c r="K15" s="8">
        <v>150</v>
      </c>
      <c r="L15" s="8">
        <v>150</v>
      </c>
      <c r="M15" s="8">
        <v>150</v>
      </c>
      <c r="N15" s="8">
        <v>150</v>
      </c>
      <c r="O15" s="38">
        <f t="shared" si="0"/>
        <v>45000</v>
      </c>
    </row>
    <row r="17" spans="15:15" x14ac:dyDescent="0.4">
      <c r="O17" s="32">
        <f>SUM(O5:O15)</f>
        <v>695000</v>
      </c>
    </row>
  </sheetData>
  <mergeCells count="17">
    <mergeCell ref="N3:N4"/>
    <mergeCell ref="O3:O4"/>
    <mergeCell ref="A1:O1"/>
    <mergeCell ref="F2:O2"/>
    <mergeCell ref="H3:H4"/>
    <mergeCell ref="I3:I4"/>
    <mergeCell ref="J3:J4"/>
    <mergeCell ref="K3:K4"/>
    <mergeCell ref="L3:L4"/>
    <mergeCell ref="M3:M4"/>
    <mergeCell ref="A2:A4"/>
    <mergeCell ref="B2:B3"/>
    <mergeCell ref="C2:C4"/>
    <mergeCell ref="D2:D4"/>
    <mergeCell ref="E2:E4"/>
    <mergeCell ref="F3:F4"/>
    <mergeCell ref="G3:G4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7"/>
  <sheetViews>
    <sheetView view="pageBreakPreview" zoomScale="60" zoomScaleNormal="100" workbookViewId="0">
      <selection activeCell="N17" sqref="A1:N17"/>
    </sheetView>
  </sheetViews>
  <sheetFormatPr defaultColWidth="9" defaultRowHeight="21" x14ac:dyDescent="0.4"/>
  <cols>
    <col min="1" max="1" width="5.09765625" style="7" customWidth="1"/>
    <col min="2" max="2" width="28" style="1" bestFit="1" customWidth="1"/>
    <col min="3" max="3" width="14.296875" style="7" bestFit="1" customWidth="1"/>
    <col min="4" max="4" width="14.296875" style="7" customWidth="1"/>
    <col min="5" max="5" width="7.5" style="7" bestFit="1" customWidth="1"/>
    <col min="6" max="13" width="6.59765625" style="7" customWidth="1"/>
    <col min="14" max="14" width="11.59765625" style="1" customWidth="1"/>
    <col min="15" max="16384" width="9" style="1"/>
  </cols>
  <sheetData>
    <row r="1" spans="1:14" x14ac:dyDescent="0.4">
      <c r="A1" s="77" t="s">
        <v>70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9"/>
    </row>
    <row r="2" spans="1:14" ht="23.4" x14ac:dyDescent="0.4">
      <c r="A2" s="54" t="s">
        <v>12</v>
      </c>
      <c r="B2" s="45" t="s">
        <v>1</v>
      </c>
      <c r="C2" s="54" t="s">
        <v>14</v>
      </c>
      <c r="D2" s="54" t="s">
        <v>13</v>
      </c>
      <c r="E2" s="68" t="s">
        <v>8</v>
      </c>
      <c r="F2" s="74" t="s">
        <v>106</v>
      </c>
      <c r="G2" s="75"/>
      <c r="H2" s="75"/>
      <c r="I2" s="75"/>
      <c r="J2" s="75"/>
      <c r="K2" s="75"/>
      <c r="L2" s="75"/>
      <c r="M2" s="75"/>
      <c r="N2" s="76"/>
    </row>
    <row r="3" spans="1:14" ht="66.75" customHeight="1" x14ac:dyDescent="0.4">
      <c r="A3" s="80"/>
      <c r="B3" s="45"/>
      <c r="C3" s="80"/>
      <c r="D3" s="80"/>
      <c r="E3" s="68"/>
      <c r="F3" s="65" t="s">
        <v>107</v>
      </c>
      <c r="G3" s="65" t="s">
        <v>108</v>
      </c>
      <c r="H3" s="65" t="s">
        <v>109</v>
      </c>
      <c r="I3" s="65" t="s">
        <v>110</v>
      </c>
      <c r="J3" s="65" t="s">
        <v>111</v>
      </c>
      <c r="K3" s="65" t="s">
        <v>112</v>
      </c>
      <c r="L3" s="65" t="s">
        <v>113</v>
      </c>
      <c r="M3" s="65" t="s">
        <v>114</v>
      </c>
      <c r="N3" s="54" t="s">
        <v>90</v>
      </c>
    </row>
    <row r="4" spans="1:14" ht="34.5" customHeight="1" x14ac:dyDescent="0.4">
      <c r="A4" s="55"/>
      <c r="B4" s="3" t="s">
        <v>2</v>
      </c>
      <c r="C4" s="55"/>
      <c r="D4" s="55"/>
      <c r="E4" s="68"/>
      <c r="F4" s="66"/>
      <c r="G4" s="66"/>
      <c r="H4" s="66"/>
      <c r="I4" s="66"/>
      <c r="J4" s="66"/>
      <c r="K4" s="66"/>
      <c r="L4" s="66"/>
      <c r="M4" s="66"/>
      <c r="N4" s="55"/>
    </row>
    <row r="5" spans="1:14" x14ac:dyDescent="0.4">
      <c r="A5" s="8">
        <v>1</v>
      </c>
      <c r="B5" s="4" t="s">
        <v>29</v>
      </c>
      <c r="C5" s="16" t="s">
        <v>15</v>
      </c>
      <c r="D5" s="16">
        <v>550</v>
      </c>
      <c r="E5" s="17">
        <v>200</v>
      </c>
      <c r="F5" s="8">
        <v>25</v>
      </c>
      <c r="G5" s="8">
        <v>25</v>
      </c>
      <c r="H5" s="8">
        <v>25</v>
      </c>
      <c r="I5" s="8">
        <v>25</v>
      </c>
      <c r="J5" s="8">
        <v>25</v>
      </c>
      <c r="K5" s="8">
        <v>25</v>
      </c>
      <c r="L5" s="8">
        <v>25</v>
      </c>
      <c r="M5" s="8">
        <v>25</v>
      </c>
      <c r="N5" s="38">
        <f>D5*E5</f>
        <v>110000</v>
      </c>
    </row>
    <row r="6" spans="1:14" x14ac:dyDescent="0.4">
      <c r="A6" s="8">
        <v>2</v>
      </c>
      <c r="B6" s="4" t="s">
        <v>27</v>
      </c>
      <c r="C6" s="16" t="s">
        <v>15</v>
      </c>
      <c r="D6" s="19">
        <v>750</v>
      </c>
      <c r="E6" s="17">
        <v>200</v>
      </c>
      <c r="F6" s="8">
        <v>25</v>
      </c>
      <c r="G6" s="8">
        <v>25</v>
      </c>
      <c r="H6" s="8">
        <v>25</v>
      </c>
      <c r="I6" s="8">
        <v>25</v>
      </c>
      <c r="J6" s="8">
        <v>25</v>
      </c>
      <c r="K6" s="8">
        <v>25</v>
      </c>
      <c r="L6" s="8">
        <v>25</v>
      </c>
      <c r="M6" s="8">
        <v>25</v>
      </c>
      <c r="N6" s="38">
        <f t="shared" ref="N6:N14" si="0">D6*E6</f>
        <v>150000</v>
      </c>
    </row>
    <row r="7" spans="1:14" x14ac:dyDescent="0.4">
      <c r="A7" s="8">
        <v>3</v>
      </c>
      <c r="B7" s="4" t="s">
        <v>26</v>
      </c>
      <c r="C7" s="16" t="s">
        <v>15</v>
      </c>
      <c r="D7" s="19">
        <v>500</v>
      </c>
      <c r="E7" s="17">
        <v>200</v>
      </c>
      <c r="F7" s="8">
        <v>25</v>
      </c>
      <c r="G7" s="8">
        <v>25</v>
      </c>
      <c r="H7" s="8">
        <v>25</v>
      </c>
      <c r="I7" s="8">
        <v>25</v>
      </c>
      <c r="J7" s="8">
        <v>25</v>
      </c>
      <c r="K7" s="8">
        <v>25</v>
      </c>
      <c r="L7" s="8">
        <v>25</v>
      </c>
      <c r="M7" s="8">
        <v>25</v>
      </c>
      <c r="N7" s="38">
        <f t="shared" si="0"/>
        <v>100000</v>
      </c>
    </row>
    <row r="8" spans="1:14" x14ac:dyDescent="0.4">
      <c r="A8" s="8">
        <v>4</v>
      </c>
      <c r="B8" s="4" t="s">
        <v>30</v>
      </c>
      <c r="C8" s="16" t="s">
        <v>28</v>
      </c>
      <c r="D8" s="16">
        <v>90</v>
      </c>
      <c r="E8" s="17">
        <v>500</v>
      </c>
      <c r="F8" s="8">
        <v>150</v>
      </c>
      <c r="G8" s="8">
        <v>50</v>
      </c>
      <c r="H8" s="8">
        <v>50</v>
      </c>
      <c r="I8" s="8">
        <v>50</v>
      </c>
      <c r="J8" s="8">
        <v>50</v>
      </c>
      <c r="K8" s="8">
        <v>50</v>
      </c>
      <c r="L8" s="8">
        <v>50</v>
      </c>
      <c r="M8" s="8">
        <v>50</v>
      </c>
      <c r="N8" s="38">
        <f t="shared" si="0"/>
        <v>45000</v>
      </c>
    </row>
    <row r="9" spans="1:14" x14ac:dyDescent="0.4">
      <c r="A9" s="8">
        <v>5</v>
      </c>
      <c r="B9" s="4" t="s">
        <v>17</v>
      </c>
      <c r="C9" s="16" t="s">
        <v>28</v>
      </c>
      <c r="D9" s="16">
        <v>110</v>
      </c>
      <c r="E9" s="17">
        <v>300</v>
      </c>
      <c r="F9" s="8">
        <v>125</v>
      </c>
      <c r="G9" s="8">
        <v>25</v>
      </c>
      <c r="H9" s="8">
        <v>25</v>
      </c>
      <c r="I9" s="8">
        <v>25</v>
      </c>
      <c r="J9" s="8">
        <v>25</v>
      </c>
      <c r="K9" s="8">
        <v>25</v>
      </c>
      <c r="L9" s="8">
        <v>25</v>
      </c>
      <c r="M9" s="8">
        <v>25</v>
      </c>
      <c r="N9" s="38">
        <f t="shared" si="0"/>
        <v>33000</v>
      </c>
    </row>
    <row r="10" spans="1:14" x14ac:dyDescent="0.4">
      <c r="A10" s="8"/>
      <c r="B10" s="5" t="s">
        <v>3</v>
      </c>
      <c r="C10" s="16"/>
      <c r="D10" s="16"/>
      <c r="E10" s="17"/>
      <c r="F10" s="8"/>
      <c r="G10" s="8"/>
      <c r="H10" s="8"/>
      <c r="I10" s="8"/>
      <c r="J10" s="8"/>
      <c r="K10" s="8"/>
      <c r="L10" s="8"/>
      <c r="M10" s="8"/>
      <c r="N10" s="38">
        <f t="shared" si="0"/>
        <v>0</v>
      </c>
    </row>
    <row r="11" spans="1:14" x14ac:dyDescent="0.4">
      <c r="A11" s="8">
        <v>6</v>
      </c>
      <c r="B11" s="4" t="s">
        <v>24</v>
      </c>
      <c r="C11" s="16" t="s">
        <v>15</v>
      </c>
      <c r="D11" s="16">
        <v>80</v>
      </c>
      <c r="E11" s="17">
        <v>500</v>
      </c>
      <c r="F11" s="8">
        <v>150</v>
      </c>
      <c r="G11" s="8">
        <v>50</v>
      </c>
      <c r="H11" s="8">
        <v>50</v>
      </c>
      <c r="I11" s="8">
        <v>50</v>
      </c>
      <c r="J11" s="8">
        <v>50</v>
      </c>
      <c r="K11" s="8">
        <v>50</v>
      </c>
      <c r="L11" s="8">
        <v>50</v>
      </c>
      <c r="M11" s="8">
        <v>50</v>
      </c>
      <c r="N11" s="38">
        <f t="shared" si="0"/>
        <v>40000</v>
      </c>
    </row>
    <row r="12" spans="1:14" x14ac:dyDescent="0.4">
      <c r="A12" s="8">
        <v>7</v>
      </c>
      <c r="B12" s="4" t="s">
        <v>25</v>
      </c>
      <c r="C12" s="16" t="s">
        <v>15</v>
      </c>
      <c r="D12" s="16">
        <v>80</v>
      </c>
      <c r="E12" s="17">
        <v>500</v>
      </c>
      <c r="F12" s="8">
        <v>150</v>
      </c>
      <c r="G12" s="8">
        <v>50</v>
      </c>
      <c r="H12" s="8">
        <v>50</v>
      </c>
      <c r="I12" s="8">
        <v>50</v>
      </c>
      <c r="J12" s="8">
        <v>50</v>
      </c>
      <c r="K12" s="8">
        <v>50</v>
      </c>
      <c r="L12" s="8">
        <v>50</v>
      </c>
      <c r="M12" s="8">
        <v>50</v>
      </c>
      <c r="N12" s="38">
        <f t="shared" si="0"/>
        <v>40000</v>
      </c>
    </row>
    <row r="13" spans="1:14" x14ac:dyDescent="0.4">
      <c r="A13" s="8">
        <v>8</v>
      </c>
      <c r="B13" s="4" t="s">
        <v>23</v>
      </c>
      <c r="C13" s="16" t="s">
        <v>15</v>
      </c>
      <c r="D13" s="16">
        <v>80</v>
      </c>
      <c r="E13" s="17">
        <v>500</v>
      </c>
      <c r="F13" s="8">
        <v>150</v>
      </c>
      <c r="G13" s="8">
        <v>50</v>
      </c>
      <c r="H13" s="8">
        <v>50</v>
      </c>
      <c r="I13" s="8">
        <v>50</v>
      </c>
      <c r="J13" s="8">
        <v>50</v>
      </c>
      <c r="K13" s="8">
        <v>50</v>
      </c>
      <c r="L13" s="8">
        <v>50</v>
      </c>
      <c r="M13" s="8">
        <v>50</v>
      </c>
      <c r="N13" s="38">
        <f t="shared" si="0"/>
        <v>40000</v>
      </c>
    </row>
    <row r="14" spans="1:14" x14ac:dyDescent="0.4">
      <c r="A14" s="8">
        <v>9</v>
      </c>
      <c r="B14" s="4" t="s">
        <v>34</v>
      </c>
      <c r="C14" s="16" t="s">
        <v>16</v>
      </c>
      <c r="D14" s="16">
        <v>12</v>
      </c>
      <c r="E14" s="17">
        <v>4000</v>
      </c>
      <c r="F14" s="8">
        <v>1200</v>
      </c>
      <c r="G14" s="8">
        <v>400</v>
      </c>
      <c r="H14" s="8">
        <v>400</v>
      </c>
      <c r="I14" s="8">
        <v>400</v>
      </c>
      <c r="J14" s="8">
        <v>400</v>
      </c>
      <c r="K14" s="8">
        <v>400</v>
      </c>
      <c r="L14" s="8">
        <v>400</v>
      </c>
      <c r="M14" s="8">
        <v>400</v>
      </c>
      <c r="N14" s="38">
        <f t="shared" si="0"/>
        <v>48000</v>
      </c>
    </row>
    <row r="15" spans="1:14" x14ac:dyDescent="0.4">
      <c r="A15" s="8">
        <v>10</v>
      </c>
      <c r="B15" s="6" t="s">
        <v>33</v>
      </c>
      <c r="C15" s="16" t="s">
        <v>16</v>
      </c>
      <c r="D15" s="8">
        <v>15</v>
      </c>
      <c r="E15" s="21">
        <v>3000</v>
      </c>
      <c r="F15" s="8">
        <v>900</v>
      </c>
      <c r="G15" s="8">
        <v>300</v>
      </c>
      <c r="H15" s="8">
        <v>300</v>
      </c>
      <c r="I15" s="8">
        <v>300</v>
      </c>
      <c r="J15" s="8">
        <v>300</v>
      </c>
      <c r="K15" s="8">
        <v>300</v>
      </c>
      <c r="L15" s="8">
        <v>300</v>
      </c>
      <c r="M15" s="8">
        <v>300</v>
      </c>
      <c r="N15" s="38">
        <f>D15*E15</f>
        <v>45000</v>
      </c>
    </row>
    <row r="17" spans="14:14" x14ac:dyDescent="0.4">
      <c r="N17" s="32">
        <f>SUM(N5:N15)</f>
        <v>651000</v>
      </c>
    </row>
  </sheetData>
  <mergeCells count="16">
    <mergeCell ref="N3:N4"/>
    <mergeCell ref="F2:N2"/>
    <mergeCell ref="A1:N1"/>
    <mergeCell ref="H3:H4"/>
    <mergeCell ref="I3:I4"/>
    <mergeCell ref="J3:J4"/>
    <mergeCell ref="K3:K4"/>
    <mergeCell ref="L3:L4"/>
    <mergeCell ref="M3:M4"/>
    <mergeCell ref="A2:A4"/>
    <mergeCell ref="B2:B3"/>
    <mergeCell ref="C2:C4"/>
    <mergeCell ref="D2:D4"/>
    <mergeCell ref="E2:E4"/>
    <mergeCell ref="F3:F4"/>
    <mergeCell ref="G3:G4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T17"/>
  <sheetViews>
    <sheetView workbookViewId="0">
      <selection activeCell="T17" sqref="A1:T17"/>
    </sheetView>
  </sheetViews>
  <sheetFormatPr defaultColWidth="9" defaultRowHeight="21" x14ac:dyDescent="0.4"/>
  <cols>
    <col min="1" max="1" width="5.09765625" style="7" customWidth="1"/>
    <col min="2" max="2" width="28" style="1" bestFit="1" customWidth="1"/>
    <col min="3" max="3" width="14.296875" style="7" bestFit="1" customWidth="1"/>
    <col min="4" max="4" width="14.296875" style="7" customWidth="1"/>
    <col min="5" max="5" width="7.5" style="7" bestFit="1" customWidth="1"/>
    <col min="6" max="19" width="6.59765625" style="7" customWidth="1"/>
    <col min="20" max="20" width="11.59765625" style="1" customWidth="1"/>
    <col min="21" max="16384" width="9" style="1"/>
  </cols>
  <sheetData>
    <row r="1" spans="1:20" x14ac:dyDescent="0.4">
      <c r="A1" s="83" t="s">
        <v>70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5"/>
    </row>
    <row r="2" spans="1:20" ht="23.4" x14ac:dyDescent="0.4">
      <c r="A2" s="54" t="s">
        <v>12</v>
      </c>
      <c r="B2" s="45" t="s">
        <v>1</v>
      </c>
      <c r="C2" s="54" t="s">
        <v>14</v>
      </c>
      <c r="D2" s="54" t="s">
        <v>13</v>
      </c>
      <c r="E2" s="68" t="s">
        <v>10</v>
      </c>
      <c r="F2" s="86" t="s">
        <v>125</v>
      </c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87"/>
    </row>
    <row r="3" spans="1:20" ht="66.75" customHeight="1" x14ac:dyDescent="0.4">
      <c r="A3" s="80"/>
      <c r="B3" s="45"/>
      <c r="C3" s="80"/>
      <c r="D3" s="80"/>
      <c r="E3" s="68"/>
      <c r="F3" s="81" t="s">
        <v>126</v>
      </c>
      <c r="G3" s="81" t="s">
        <v>127</v>
      </c>
      <c r="H3" s="81" t="s">
        <v>139</v>
      </c>
      <c r="I3" s="81" t="s">
        <v>128</v>
      </c>
      <c r="J3" s="81" t="s">
        <v>129</v>
      </c>
      <c r="K3" s="81" t="s">
        <v>130</v>
      </c>
      <c r="L3" s="81" t="s">
        <v>131</v>
      </c>
      <c r="M3" s="81" t="s">
        <v>132</v>
      </c>
      <c r="N3" s="81" t="s">
        <v>133</v>
      </c>
      <c r="O3" s="81" t="s">
        <v>134</v>
      </c>
      <c r="P3" s="81" t="s">
        <v>135</v>
      </c>
      <c r="Q3" s="81" t="s">
        <v>136</v>
      </c>
      <c r="R3" s="81" t="s">
        <v>137</v>
      </c>
      <c r="S3" s="81" t="s">
        <v>138</v>
      </c>
      <c r="T3" s="45" t="s">
        <v>90</v>
      </c>
    </row>
    <row r="4" spans="1:20" ht="34.5" customHeight="1" x14ac:dyDescent="0.4">
      <c r="A4" s="55"/>
      <c r="B4" s="3" t="s">
        <v>2</v>
      </c>
      <c r="C4" s="55"/>
      <c r="D4" s="55"/>
      <c r="E4" s="68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45"/>
    </row>
    <row r="5" spans="1:20" x14ac:dyDescent="0.4">
      <c r="A5" s="8">
        <v>1</v>
      </c>
      <c r="B5" s="4" t="s">
        <v>29</v>
      </c>
      <c r="C5" s="16" t="s">
        <v>15</v>
      </c>
      <c r="D5" s="16">
        <v>550</v>
      </c>
      <c r="E5" s="17">
        <v>300</v>
      </c>
      <c r="F5" s="8">
        <v>40</v>
      </c>
      <c r="G5" s="8">
        <v>20</v>
      </c>
      <c r="H5" s="8">
        <v>20</v>
      </c>
      <c r="I5" s="8">
        <v>20</v>
      </c>
      <c r="J5" s="8">
        <v>20</v>
      </c>
      <c r="K5" s="8">
        <v>20</v>
      </c>
      <c r="L5" s="8">
        <v>20</v>
      </c>
      <c r="M5" s="8">
        <v>20</v>
      </c>
      <c r="N5" s="8">
        <v>20</v>
      </c>
      <c r="O5" s="8">
        <v>20</v>
      </c>
      <c r="P5" s="8">
        <v>20</v>
      </c>
      <c r="Q5" s="8">
        <v>20</v>
      </c>
      <c r="R5" s="8">
        <v>20</v>
      </c>
      <c r="S5" s="8">
        <v>20</v>
      </c>
      <c r="T5" s="38">
        <f>D5*E5</f>
        <v>165000</v>
      </c>
    </row>
    <row r="6" spans="1:20" x14ac:dyDescent="0.4">
      <c r="A6" s="8">
        <v>2</v>
      </c>
      <c r="B6" s="4" t="s">
        <v>27</v>
      </c>
      <c r="C6" s="16" t="s">
        <v>15</v>
      </c>
      <c r="D6" s="19">
        <v>750</v>
      </c>
      <c r="E6" s="17">
        <v>300</v>
      </c>
      <c r="F6" s="8">
        <v>40</v>
      </c>
      <c r="G6" s="8">
        <v>20</v>
      </c>
      <c r="H6" s="8">
        <v>20</v>
      </c>
      <c r="I6" s="8">
        <v>20</v>
      </c>
      <c r="J6" s="8">
        <v>20</v>
      </c>
      <c r="K6" s="8">
        <v>20</v>
      </c>
      <c r="L6" s="8">
        <v>20</v>
      </c>
      <c r="M6" s="8">
        <v>20</v>
      </c>
      <c r="N6" s="8">
        <v>20</v>
      </c>
      <c r="O6" s="8">
        <v>20</v>
      </c>
      <c r="P6" s="8">
        <v>20</v>
      </c>
      <c r="Q6" s="8">
        <v>20</v>
      </c>
      <c r="R6" s="8">
        <v>20</v>
      </c>
      <c r="S6" s="8">
        <v>20</v>
      </c>
      <c r="T6" s="38">
        <f t="shared" ref="T6:T14" si="0">D6*E6</f>
        <v>225000</v>
      </c>
    </row>
    <row r="7" spans="1:20" x14ac:dyDescent="0.4">
      <c r="A7" s="8">
        <v>3</v>
      </c>
      <c r="B7" s="4" t="s">
        <v>26</v>
      </c>
      <c r="C7" s="16" t="s">
        <v>15</v>
      </c>
      <c r="D7" s="19">
        <v>500</v>
      </c>
      <c r="E7" s="17">
        <v>300</v>
      </c>
      <c r="F7" s="8">
        <v>40</v>
      </c>
      <c r="G7" s="8">
        <v>20</v>
      </c>
      <c r="H7" s="8">
        <v>20</v>
      </c>
      <c r="I7" s="8">
        <v>20</v>
      </c>
      <c r="J7" s="8">
        <v>20</v>
      </c>
      <c r="K7" s="8">
        <v>20</v>
      </c>
      <c r="L7" s="8">
        <v>20</v>
      </c>
      <c r="M7" s="8">
        <v>20</v>
      </c>
      <c r="N7" s="8">
        <v>20</v>
      </c>
      <c r="O7" s="8">
        <v>20</v>
      </c>
      <c r="P7" s="8">
        <v>20</v>
      </c>
      <c r="Q7" s="8">
        <v>20</v>
      </c>
      <c r="R7" s="8">
        <v>20</v>
      </c>
      <c r="S7" s="8">
        <v>20</v>
      </c>
      <c r="T7" s="38">
        <f t="shared" si="0"/>
        <v>150000</v>
      </c>
    </row>
    <row r="8" spans="1:20" x14ac:dyDescent="0.4">
      <c r="A8" s="8">
        <v>4</v>
      </c>
      <c r="B8" s="4" t="s">
        <v>30</v>
      </c>
      <c r="C8" s="16" t="s">
        <v>28</v>
      </c>
      <c r="D8" s="16">
        <v>90</v>
      </c>
      <c r="E8" s="17">
        <v>700</v>
      </c>
      <c r="F8" s="8">
        <v>50</v>
      </c>
      <c r="G8" s="8">
        <v>50</v>
      </c>
      <c r="H8" s="8">
        <v>50</v>
      </c>
      <c r="I8" s="8">
        <v>50</v>
      </c>
      <c r="J8" s="8">
        <v>50</v>
      </c>
      <c r="K8" s="8">
        <v>50</v>
      </c>
      <c r="L8" s="8">
        <v>50</v>
      </c>
      <c r="M8" s="8">
        <v>50</v>
      </c>
      <c r="N8" s="8">
        <v>50</v>
      </c>
      <c r="O8" s="8">
        <v>50</v>
      </c>
      <c r="P8" s="8">
        <v>50</v>
      </c>
      <c r="Q8" s="8">
        <v>50</v>
      </c>
      <c r="R8" s="8">
        <v>50</v>
      </c>
      <c r="S8" s="8">
        <v>50</v>
      </c>
      <c r="T8" s="38">
        <f t="shared" si="0"/>
        <v>63000</v>
      </c>
    </row>
    <row r="9" spans="1:20" x14ac:dyDescent="0.4">
      <c r="A9" s="8">
        <v>5</v>
      </c>
      <c r="B9" s="4" t="s">
        <v>17</v>
      </c>
      <c r="C9" s="16" t="s">
        <v>28</v>
      </c>
      <c r="D9" s="16">
        <v>110</v>
      </c>
      <c r="E9" s="17">
        <v>600</v>
      </c>
      <c r="F9" s="8">
        <v>100</v>
      </c>
      <c r="G9" s="8">
        <v>40</v>
      </c>
      <c r="H9" s="8">
        <v>40</v>
      </c>
      <c r="I9" s="8">
        <v>40</v>
      </c>
      <c r="J9" s="8">
        <v>40</v>
      </c>
      <c r="K9" s="42">
        <v>30</v>
      </c>
      <c r="L9" s="42">
        <v>40</v>
      </c>
      <c r="M9" s="8">
        <v>40</v>
      </c>
      <c r="N9" s="8">
        <v>40</v>
      </c>
      <c r="O9" s="8">
        <v>40</v>
      </c>
      <c r="P9" s="8">
        <v>30</v>
      </c>
      <c r="Q9" s="8">
        <v>40</v>
      </c>
      <c r="R9" s="8">
        <v>40</v>
      </c>
      <c r="S9" s="8">
        <v>40</v>
      </c>
      <c r="T9" s="38">
        <f t="shared" si="0"/>
        <v>66000</v>
      </c>
    </row>
    <row r="10" spans="1:20" x14ac:dyDescent="0.4">
      <c r="A10" s="8"/>
      <c r="B10" s="5" t="s">
        <v>3</v>
      </c>
      <c r="C10" s="16"/>
      <c r="D10" s="16"/>
      <c r="E10" s="17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38">
        <f t="shared" si="0"/>
        <v>0</v>
      </c>
    </row>
    <row r="11" spans="1:20" x14ac:dyDescent="0.4">
      <c r="A11" s="8">
        <v>6</v>
      </c>
      <c r="B11" s="4" t="s">
        <v>24</v>
      </c>
      <c r="C11" s="16" t="s">
        <v>15</v>
      </c>
      <c r="D11" s="16">
        <v>80</v>
      </c>
      <c r="E11" s="17">
        <v>800</v>
      </c>
      <c r="F11" s="8">
        <v>150</v>
      </c>
      <c r="G11" s="8">
        <v>50</v>
      </c>
      <c r="H11" s="8">
        <v>50</v>
      </c>
      <c r="I11" s="8">
        <v>50</v>
      </c>
      <c r="J11" s="8">
        <v>50</v>
      </c>
      <c r="K11" s="8">
        <v>50</v>
      </c>
      <c r="L11" s="8">
        <v>50</v>
      </c>
      <c r="M11" s="8">
        <v>50</v>
      </c>
      <c r="N11" s="8">
        <v>50</v>
      </c>
      <c r="O11" s="8">
        <v>50</v>
      </c>
      <c r="P11" s="8">
        <v>50</v>
      </c>
      <c r="Q11" s="8">
        <v>50</v>
      </c>
      <c r="R11" s="8">
        <v>50</v>
      </c>
      <c r="S11" s="8">
        <v>50</v>
      </c>
      <c r="T11" s="38">
        <f t="shared" si="0"/>
        <v>64000</v>
      </c>
    </row>
    <row r="12" spans="1:20" x14ac:dyDescent="0.4">
      <c r="A12" s="8">
        <v>7</v>
      </c>
      <c r="B12" s="4" t="s">
        <v>25</v>
      </c>
      <c r="C12" s="16" t="s">
        <v>15</v>
      </c>
      <c r="D12" s="16">
        <v>80</v>
      </c>
      <c r="E12" s="17">
        <v>800</v>
      </c>
      <c r="F12" s="8">
        <v>150</v>
      </c>
      <c r="G12" s="8">
        <v>50</v>
      </c>
      <c r="H12" s="8">
        <v>50</v>
      </c>
      <c r="I12" s="8">
        <v>50</v>
      </c>
      <c r="J12" s="8">
        <v>50</v>
      </c>
      <c r="K12" s="8">
        <v>50</v>
      </c>
      <c r="L12" s="8">
        <v>50</v>
      </c>
      <c r="M12" s="8">
        <v>50</v>
      </c>
      <c r="N12" s="8">
        <v>50</v>
      </c>
      <c r="O12" s="8">
        <v>50</v>
      </c>
      <c r="P12" s="8">
        <v>50</v>
      </c>
      <c r="Q12" s="8">
        <v>50</v>
      </c>
      <c r="R12" s="8">
        <v>50</v>
      </c>
      <c r="S12" s="8">
        <v>50</v>
      </c>
      <c r="T12" s="38">
        <f t="shared" si="0"/>
        <v>64000</v>
      </c>
    </row>
    <row r="13" spans="1:20" x14ac:dyDescent="0.4">
      <c r="A13" s="8">
        <v>8</v>
      </c>
      <c r="B13" s="4" t="s">
        <v>23</v>
      </c>
      <c r="C13" s="16" t="s">
        <v>15</v>
      </c>
      <c r="D13" s="16">
        <v>80</v>
      </c>
      <c r="E13" s="17">
        <v>800</v>
      </c>
      <c r="F13" s="8">
        <v>150</v>
      </c>
      <c r="G13" s="8">
        <v>50</v>
      </c>
      <c r="H13" s="8">
        <v>50</v>
      </c>
      <c r="I13" s="8">
        <v>50</v>
      </c>
      <c r="J13" s="8">
        <v>50</v>
      </c>
      <c r="K13" s="8">
        <v>50</v>
      </c>
      <c r="L13" s="8">
        <v>50</v>
      </c>
      <c r="M13" s="8">
        <v>50</v>
      </c>
      <c r="N13" s="8">
        <v>50</v>
      </c>
      <c r="O13" s="8">
        <v>50</v>
      </c>
      <c r="P13" s="8">
        <v>50</v>
      </c>
      <c r="Q13" s="8">
        <v>50</v>
      </c>
      <c r="R13" s="8">
        <v>50</v>
      </c>
      <c r="S13" s="8">
        <v>50</v>
      </c>
      <c r="T13" s="38">
        <f t="shared" si="0"/>
        <v>64000</v>
      </c>
    </row>
    <row r="14" spans="1:20" x14ac:dyDescent="0.4">
      <c r="A14" s="8">
        <v>9</v>
      </c>
      <c r="B14" s="4" t="s">
        <v>34</v>
      </c>
      <c r="C14" s="16" t="s">
        <v>16</v>
      </c>
      <c r="D14" s="16">
        <v>12</v>
      </c>
      <c r="E14" s="17">
        <v>6000</v>
      </c>
      <c r="F14" s="8">
        <v>800</v>
      </c>
      <c r="G14" s="8">
        <v>400</v>
      </c>
      <c r="H14" s="8">
        <v>400</v>
      </c>
      <c r="I14" s="8">
        <v>400</v>
      </c>
      <c r="J14" s="8">
        <v>400</v>
      </c>
      <c r="K14" s="8">
        <v>400</v>
      </c>
      <c r="L14" s="8">
        <v>400</v>
      </c>
      <c r="M14" s="8">
        <v>400</v>
      </c>
      <c r="N14" s="8">
        <v>400</v>
      </c>
      <c r="O14" s="8">
        <v>400</v>
      </c>
      <c r="P14" s="8">
        <v>400</v>
      </c>
      <c r="Q14" s="8">
        <v>400</v>
      </c>
      <c r="R14" s="8">
        <v>400</v>
      </c>
      <c r="S14" s="8">
        <v>400</v>
      </c>
      <c r="T14" s="38">
        <f t="shared" si="0"/>
        <v>72000</v>
      </c>
    </row>
    <row r="15" spans="1:20" x14ac:dyDescent="0.4">
      <c r="A15" s="8">
        <v>10</v>
      </c>
      <c r="B15" s="6" t="s">
        <v>33</v>
      </c>
      <c r="C15" s="16" t="s">
        <v>16</v>
      </c>
      <c r="D15" s="8">
        <v>15</v>
      </c>
      <c r="E15" s="21">
        <v>3500</v>
      </c>
      <c r="F15" s="8">
        <v>1000</v>
      </c>
      <c r="G15" s="8">
        <v>180</v>
      </c>
      <c r="H15" s="8">
        <v>340</v>
      </c>
      <c r="I15" s="8">
        <v>180</v>
      </c>
      <c r="J15" s="8">
        <v>180</v>
      </c>
      <c r="K15" s="8">
        <v>180</v>
      </c>
      <c r="L15" s="8">
        <v>180</v>
      </c>
      <c r="M15" s="8">
        <v>180</v>
      </c>
      <c r="N15" s="8">
        <v>180</v>
      </c>
      <c r="O15" s="8">
        <v>180</v>
      </c>
      <c r="P15" s="8">
        <v>180</v>
      </c>
      <c r="Q15" s="8">
        <v>180</v>
      </c>
      <c r="R15" s="8">
        <v>180</v>
      </c>
      <c r="S15" s="8">
        <v>180</v>
      </c>
      <c r="T15" s="38">
        <f>D15*E15</f>
        <v>52500</v>
      </c>
    </row>
    <row r="17" spans="20:20" x14ac:dyDescent="0.4">
      <c r="T17" s="32">
        <f>SUM(T5:T15)</f>
        <v>985500</v>
      </c>
    </row>
  </sheetData>
  <mergeCells count="22">
    <mergeCell ref="A1:T1"/>
    <mergeCell ref="F2:T2"/>
    <mergeCell ref="T3:T4"/>
    <mergeCell ref="N3:N4"/>
    <mergeCell ref="Q3:Q4"/>
    <mergeCell ref="R3:R4"/>
    <mergeCell ref="S3:S4"/>
    <mergeCell ref="O3:O4"/>
    <mergeCell ref="P3:P4"/>
    <mergeCell ref="H3:H4"/>
    <mergeCell ref="I3:I4"/>
    <mergeCell ref="J3:J4"/>
    <mergeCell ref="K3:K4"/>
    <mergeCell ref="L3:L4"/>
    <mergeCell ref="M3:M4"/>
    <mergeCell ref="A2:A4"/>
    <mergeCell ref="G3:G4"/>
    <mergeCell ref="B2:B3"/>
    <mergeCell ref="C2:C4"/>
    <mergeCell ref="D2:D4"/>
    <mergeCell ref="E2:E4"/>
    <mergeCell ref="F3:F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10</vt:i4>
      </vt:variant>
    </vt:vector>
  </HeadingPairs>
  <TitlesOfParts>
    <vt:vector size="10" baseType="lpstr">
      <vt:lpstr>7 ล้าน</vt:lpstr>
      <vt:lpstr>แผนกระจายยา</vt:lpstr>
      <vt:lpstr>เกณฑ์การรับซื้อวัตถุดิบ</vt:lpstr>
      <vt:lpstr>อุดรธานี</vt:lpstr>
      <vt:lpstr>สกลนคร</vt:lpstr>
      <vt:lpstr>นครพนม</vt:lpstr>
      <vt:lpstr>หนองคาย</vt:lpstr>
      <vt:lpstr>บึงกาฬ</vt:lpstr>
      <vt:lpstr>เลย</vt:lpstr>
      <vt:lpstr>หนองบัวลำภู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</dc:creator>
  <cp:lastModifiedBy>Corporate Edition</cp:lastModifiedBy>
  <cp:lastPrinted>2021-09-01T11:40:02Z</cp:lastPrinted>
  <dcterms:created xsi:type="dcterms:W3CDTF">2021-02-17T02:38:53Z</dcterms:created>
  <dcterms:modified xsi:type="dcterms:W3CDTF">2021-09-01T11:40:06Z</dcterms:modified>
</cp:coreProperties>
</file>